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2" i="1" l="1"/>
  <c r="H222" i="1"/>
  <c r="G222" i="1"/>
  <c r="F222" i="1"/>
  <c r="E222" i="1"/>
  <c r="I217" i="1"/>
  <c r="H217" i="1"/>
  <c r="G217" i="1"/>
  <c r="F217" i="1"/>
  <c r="E217" i="1"/>
  <c r="I208" i="1"/>
  <c r="I223" i="1" s="1"/>
  <c r="H208" i="1"/>
  <c r="H223" i="1" s="1"/>
  <c r="G208" i="1"/>
  <c r="G223" i="1" s="1"/>
  <c r="F208" i="1"/>
  <c r="F223" i="1" s="1"/>
  <c r="I202" i="1"/>
  <c r="G202" i="1"/>
  <c r="I201" i="1"/>
  <c r="H201" i="1"/>
  <c r="G201" i="1"/>
  <c r="F201" i="1"/>
  <c r="F202" i="1" s="1"/>
  <c r="E201" i="1"/>
  <c r="I196" i="1"/>
  <c r="H196" i="1"/>
  <c r="G196" i="1"/>
  <c r="F196" i="1"/>
  <c r="E196" i="1"/>
  <c r="I187" i="1"/>
  <c r="H187" i="1"/>
  <c r="H202" i="1" s="1"/>
  <c r="G187" i="1"/>
  <c r="F187" i="1"/>
  <c r="E187" i="1"/>
  <c r="I179" i="1"/>
  <c r="I180" i="1" s="1"/>
  <c r="H179" i="1"/>
  <c r="G179" i="1"/>
  <c r="F179" i="1"/>
  <c r="E179" i="1"/>
  <c r="I174" i="1"/>
  <c r="H174" i="1"/>
  <c r="G174" i="1"/>
  <c r="F174" i="1"/>
  <c r="E174" i="1"/>
  <c r="I165" i="1"/>
  <c r="H165" i="1"/>
  <c r="H180" i="1" s="1"/>
  <c r="G165" i="1"/>
  <c r="G180" i="1" s="1"/>
  <c r="F165" i="1"/>
  <c r="F180" i="1" s="1"/>
  <c r="E165" i="1"/>
  <c r="G158" i="1"/>
  <c r="I157" i="1"/>
  <c r="H157" i="1"/>
  <c r="G157" i="1"/>
  <c r="F157" i="1"/>
  <c r="E157" i="1"/>
  <c r="I152" i="1"/>
  <c r="H152" i="1"/>
  <c r="H158" i="1" s="1"/>
  <c r="G152" i="1"/>
  <c r="F152" i="1"/>
  <c r="E152" i="1"/>
  <c r="I143" i="1"/>
  <c r="I158" i="1" s="1"/>
  <c r="H143" i="1"/>
  <c r="G143" i="1"/>
  <c r="F143" i="1"/>
  <c r="F158" i="1" s="1"/>
  <c r="E143" i="1"/>
  <c r="H137" i="1"/>
  <c r="I136" i="1"/>
  <c r="H136" i="1"/>
  <c r="G136" i="1"/>
  <c r="G137" i="1" s="1"/>
  <c r="F136" i="1"/>
  <c r="E136" i="1"/>
  <c r="I131" i="1"/>
  <c r="H131" i="1"/>
  <c r="G131" i="1"/>
  <c r="F131" i="1"/>
  <c r="E131" i="1"/>
  <c r="I122" i="1"/>
  <c r="I137" i="1" s="1"/>
  <c r="H122" i="1"/>
  <c r="G122" i="1"/>
  <c r="F122" i="1"/>
  <c r="F137" i="1" s="1"/>
  <c r="E122" i="1"/>
  <c r="I115" i="1"/>
  <c r="H115" i="1"/>
  <c r="G115" i="1"/>
  <c r="F115" i="1"/>
  <c r="E115" i="1"/>
  <c r="I110" i="1"/>
  <c r="H110" i="1"/>
  <c r="G110" i="1"/>
  <c r="F110" i="1"/>
  <c r="F116" i="1" s="1"/>
  <c r="F226" i="1" s="1"/>
  <c r="E110" i="1"/>
  <c r="I101" i="1"/>
  <c r="I116" i="1" s="1"/>
  <c r="H101" i="1"/>
  <c r="H116" i="1" s="1"/>
  <c r="G101" i="1"/>
  <c r="G116" i="1" s="1"/>
  <c r="G226" i="1" s="1"/>
  <c r="F101" i="1"/>
  <c r="E101" i="1"/>
  <c r="H94" i="1"/>
  <c r="F94" i="1"/>
  <c r="I93" i="1"/>
  <c r="H93" i="1"/>
  <c r="G93" i="1"/>
  <c r="F93" i="1"/>
  <c r="E93" i="1"/>
  <c r="I88" i="1"/>
  <c r="I94" i="1" s="1"/>
  <c r="H88" i="1"/>
  <c r="G88" i="1"/>
  <c r="F88" i="1"/>
  <c r="E88" i="1"/>
  <c r="I79" i="1"/>
  <c r="H79" i="1"/>
  <c r="G79" i="1"/>
  <c r="G94" i="1" s="1"/>
  <c r="F79" i="1"/>
  <c r="E79" i="1"/>
  <c r="I72" i="1"/>
  <c r="H72" i="1"/>
  <c r="I71" i="1"/>
  <c r="H71" i="1"/>
  <c r="G71" i="1"/>
  <c r="F71" i="1"/>
  <c r="E71" i="1"/>
  <c r="I66" i="1"/>
  <c r="H66" i="1"/>
  <c r="G66" i="1"/>
  <c r="F66" i="1"/>
  <c r="E66" i="1"/>
  <c r="I57" i="1"/>
  <c r="H57" i="1"/>
  <c r="G57" i="1"/>
  <c r="G72" i="1" s="1"/>
  <c r="F57" i="1"/>
  <c r="F72" i="1" s="1"/>
  <c r="E57" i="1"/>
  <c r="G51" i="1"/>
  <c r="I50" i="1"/>
  <c r="H50" i="1"/>
  <c r="G50" i="1"/>
  <c r="F50" i="1"/>
  <c r="E50" i="1"/>
  <c r="I45" i="1"/>
  <c r="H45" i="1"/>
  <c r="G45" i="1"/>
  <c r="F45" i="1"/>
  <c r="F51" i="1" s="1"/>
  <c r="E45" i="1"/>
  <c r="E51" i="1" s="1"/>
  <c r="I36" i="1"/>
  <c r="I51" i="1" s="1"/>
  <c r="H36" i="1"/>
  <c r="H51" i="1" s="1"/>
  <c r="G36" i="1"/>
  <c r="F36" i="1"/>
  <c r="G30" i="1"/>
  <c r="E30" i="1"/>
  <c r="I29" i="1"/>
  <c r="H29" i="1"/>
  <c r="G29" i="1"/>
  <c r="F29" i="1"/>
  <c r="E29" i="1"/>
  <c r="I24" i="1"/>
  <c r="H24" i="1"/>
  <c r="G24" i="1"/>
  <c r="F24" i="1"/>
  <c r="E24" i="1"/>
  <c r="I15" i="1"/>
  <c r="I30" i="1" s="1"/>
  <c r="H15" i="1"/>
  <c r="H30" i="1" s="1"/>
  <c r="G15" i="1"/>
  <c r="F15" i="1"/>
  <c r="F30" i="1" s="1"/>
  <c r="H226" i="1" l="1"/>
  <c r="I226" i="1"/>
</calcChain>
</file>

<file path=xl/sharedStrings.xml><?xml version="1.0" encoding="utf-8"?>
<sst xmlns="http://schemas.openxmlformats.org/spreadsheetml/2006/main" count="425" uniqueCount="113">
  <si>
    <t>МКОУ "Закопская СШ"</t>
  </si>
  <si>
    <t>Утверждаю:__________________</t>
  </si>
  <si>
    <t>Коновалов И.А.</t>
  </si>
  <si>
    <t xml:space="preserve">Примерное десятидневное меню </t>
  </si>
  <si>
    <t xml:space="preserve">                  детского лагеря дневного пребывания для обучающихся </t>
  </si>
  <si>
    <t>День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</si>
  <si>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</si>
  <si>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</si>
  <si>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</si>
  <si>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</si>
  <si>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</si>
  <si>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Белки</t>
  </si>
  <si>
    <t>Жиры</t>
  </si>
  <si>
    <t>Углеводы</t>
  </si>
  <si>
    <t>1 день</t>
  </si>
  <si>
    <t>Завтрак</t>
  </si>
  <si>
    <t>Омлет натуральный</t>
  </si>
  <si>
    <t>г</t>
  </si>
  <si>
    <t xml:space="preserve">Бутерброд с маслом </t>
  </si>
  <si>
    <t>45</t>
  </si>
  <si>
    <t>Конфета вафельная в шоколадной глазури</t>
  </si>
  <si>
    <t>Пром</t>
  </si>
  <si>
    <t>Какао с молоком</t>
  </si>
  <si>
    <t>Итого завтрак:</t>
  </si>
  <si>
    <t>Обед</t>
  </si>
  <si>
    <t>Салат из белокочанной капусты с морковью/салат из квашенной капусты</t>
  </si>
  <si>
    <t>Суп картофельный с бобовыми</t>
  </si>
  <si>
    <t>Рис отварной</t>
  </si>
  <si>
    <t>Курица отварная</t>
  </si>
  <si>
    <t>54-21м-2020</t>
  </si>
  <si>
    <t>Кисель плодово-ягодный</t>
  </si>
  <si>
    <t>Хлеб ржано-пшеничный</t>
  </si>
  <si>
    <t>Батон нарезной</t>
  </si>
  <si>
    <t>Итого обед:</t>
  </si>
  <si>
    <t>Полдник</t>
  </si>
  <si>
    <t>Пряник</t>
  </si>
  <si>
    <t>Сок мультифруктовый</t>
  </si>
  <si>
    <t>Яблоко</t>
  </si>
  <si>
    <t>Итого полдник:</t>
  </si>
  <si>
    <t>Итого за день:</t>
  </si>
  <si>
    <t>2 день</t>
  </si>
  <si>
    <t>Каша рисовая</t>
  </si>
  <si>
    <t>Бутерброд с сыром</t>
  </si>
  <si>
    <t>30/5/20</t>
  </si>
  <si>
    <t>Кофейный напиток с молоком</t>
  </si>
  <si>
    <t>Огурец свежий</t>
  </si>
  <si>
    <t>Рассольник ленинградский</t>
  </si>
  <si>
    <t>Биточек из курицы припущенный</t>
  </si>
  <si>
    <t xml:space="preserve">Макаронные изделия отварные  </t>
  </si>
  <si>
    <t>Чай с лимоном</t>
  </si>
  <si>
    <t>459*</t>
  </si>
  <si>
    <t>Булочка дорожная</t>
  </si>
  <si>
    <t>Йогурт</t>
  </si>
  <si>
    <t>Мандарин</t>
  </si>
  <si>
    <t>3 день</t>
  </si>
  <si>
    <t>Запеканка из творога</t>
  </si>
  <si>
    <t>Бутерброд с маслом</t>
  </si>
  <si>
    <t>Винегрет овощной</t>
  </si>
  <si>
    <t>Щи из свежей капусты с картофелем</t>
  </si>
  <si>
    <t>Жаркое по-домашнему</t>
  </si>
  <si>
    <t>54-9м-2020</t>
  </si>
  <si>
    <t>Чай с сахаром</t>
  </si>
  <si>
    <t>457*</t>
  </si>
  <si>
    <t>Кекс</t>
  </si>
  <si>
    <t>Снежок</t>
  </si>
  <si>
    <t>Пром.</t>
  </si>
  <si>
    <t>Банан</t>
  </si>
  <si>
    <t>4 день</t>
  </si>
  <si>
    <t>Каша пшенная вязкая</t>
  </si>
  <si>
    <t>Чай с джемом</t>
  </si>
  <si>
    <t>458*</t>
  </si>
  <si>
    <t>Яйцо вареное (поштучно)</t>
  </si>
  <si>
    <t>Салат овощной с зеленым горошком</t>
  </si>
  <si>
    <t>Уха с крупой</t>
  </si>
  <si>
    <t>Каша гречневая рассыпчатая</t>
  </si>
  <si>
    <t>Гуляш</t>
  </si>
  <si>
    <t>Ватрушка с повидлом</t>
  </si>
  <si>
    <t>Мажитель</t>
  </si>
  <si>
    <t>пром.</t>
  </si>
  <si>
    <t>Груша</t>
  </si>
  <si>
    <t>5 день</t>
  </si>
  <si>
    <t>Каша "Дружба"</t>
  </si>
  <si>
    <t>Салат из свежих овощей</t>
  </si>
  <si>
    <t>Борщ с капустой и картофелем</t>
  </si>
  <si>
    <t>Ленивые голубцы</t>
  </si>
  <si>
    <t>Картофельное пюре</t>
  </si>
  <si>
    <t>Сдоба обыкновенная</t>
  </si>
  <si>
    <t>Апельсин  (поштучно)</t>
  </si>
  <si>
    <t>6 день</t>
  </si>
  <si>
    <t>Гуляш из мясных продуктов</t>
  </si>
  <si>
    <t>Компот из сухофруктов</t>
  </si>
  <si>
    <t>Мандарин (поштучно)</t>
  </si>
  <si>
    <t>Печенье</t>
  </si>
  <si>
    <t>пром</t>
  </si>
  <si>
    <t>7 день</t>
  </si>
  <si>
    <t>Шницель из курицы припушенный</t>
  </si>
  <si>
    <t>Груша (поштучно)</t>
  </si>
  <si>
    <t>8 день</t>
  </si>
  <si>
    <t>Яйцо вареное</t>
  </si>
  <si>
    <t>Помидоры свежие</t>
  </si>
  <si>
    <t>Суп из овощей с фасолью</t>
  </si>
  <si>
    <t>Рыба, тушенная в томате с овощами</t>
  </si>
  <si>
    <t>9 день</t>
  </si>
  <si>
    <t>Масло сливочное шоколадное</t>
  </si>
  <si>
    <t>Банан (поштучно)</t>
  </si>
  <si>
    <t>Булочка ванильная</t>
  </si>
  <si>
    <t xml:space="preserve">Сок абрикосовый </t>
  </si>
  <si>
    <t>10 день</t>
  </si>
  <si>
    <t xml:space="preserve">Пудинг творожный </t>
  </si>
  <si>
    <t>55</t>
  </si>
  <si>
    <t>Салат из свежих помидоров с раст. маслом</t>
  </si>
  <si>
    <t>Калорийность</t>
  </si>
  <si>
    <t>За две недели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</si>
</sst>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center" vertical="top" wrapText="1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2" borderId="10" xfId="0" applyNumberFormat="1" applyFont="1" applyFill="1" applyBorder="1" applyAlignment="1" applyProtection="1">
      <alignment horizontal="center" vertical="top"/>
    </xf>
    <xf numFmtId="0" fontId="9" fillId="2" borderId="7" xfId="0" applyNumberFormat="1" applyFont="1" applyFill="1" applyBorder="1" applyAlignment="1" applyProtection="1">
      <alignment horizontal="center" vertical="top"/>
    </xf>
    <xf numFmtId="0" fontId="8" fillId="2" borderId="6" xfId="0" applyNumberFormat="1" applyFont="1" applyFill="1" applyBorder="1" applyAlignment="1" applyProtection="1">
      <alignment horizontal="center" vertical="top"/>
    </xf>
    <xf numFmtId="0" fontId="8" fillId="2" borderId="4" xfId="0" applyNumberFormat="1" applyFont="1" applyFill="1" applyBorder="1" applyAlignment="1" applyProtection="1">
      <alignment horizontal="center" vertical="top" wrapText="1"/>
    </xf>
    <xf numFmtId="0" fontId="9" fillId="2" borderId="7" xfId="0" applyNumberFormat="1" applyFont="1" applyFill="1" applyBorder="1" applyAlignment="1" applyProtection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 applyProtection="1">
      <alignment horizontal="center" vertical="top"/>
    </xf>
    <xf numFmtId="164" fontId="9" fillId="0" borderId="10" xfId="0" applyNumberFormat="1" applyFont="1" applyFill="1" applyBorder="1" applyAlignment="1" applyProtection="1">
      <alignment horizontal="center" vertical="top"/>
    </xf>
    <xf numFmtId="0" fontId="9" fillId="0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top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top"/>
    </xf>
    <xf numFmtId="0" fontId="9" fillId="3" borderId="10" xfId="0" applyNumberFormat="1" applyFont="1" applyFill="1" applyBorder="1" applyAlignment="1" applyProtection="1">
      <alignment horizontal="left" vertical="top" wrapText="1"/>
    </xf>
    <xf numFmtId="0" fontId="9" fillId="3" borderId="11" xfId="0" applyNumberFormat="1" applyFont="1" applyFill="1" applyBorder="1" applyAlignment="1" applyProtection="1">
      <alignment horizontal="center" vertical="top"/>
    </xf>
    <xf numFmtId="0" fontId="9" fillId="0" borderId="10" xfId="0" applyNumberFormat="1" applyFont="1" applyFill="1" applyBorder="1" applyAlignment="1" applyProtection="1">
      <alignment horizontal="left" vertical="top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top"/>
    </xf>
    <xf numFmtId="0" fontId="9" fillId="3" borderId="10" xfId="0" applyNumberFormat="1" applyFont="1" applyFill="1" applyBorder="1" applyAlignment="1" applyProtection="1">
      <alignment horizontal="center" vertical="top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3" borderId="7" xfId="0" applyNumberFormat="1" applyFont="1" applyFill="1" applyBorder="1" applyAlignment="1" applyProtection="1">
      <alignment horizontal="center" vertical="top"/>
    </xf>
    <xf numFmtId="0" fontId="8" fillId="0" borderId="10" xfId="0" applyNumberFormat="1" applyFont="1" applyFill="1" applyBorder="1" applyAlignment="1" applyProtection="1">
      <alignment horizontal="left" vertical="top"/>
    </xf>
    <xf numFmtId="0" fontId="8" fillId="0" borderId="10" xfId="0" applyNumberFormat="1" applyFont="1" applyFill="1" applyBorder="1" applyAlignment="1" applyProtection="1">
      <alignment horizontal="center" vertical="top"/>
    </xf>
    <xf numFmtId="164" fontId="8" fillId="0" borderId="10" xfId="0" applyNumberFormat="1" applyFont="1" applyFill="1" applyBorder="1" applyAlignment="1" applyProtection="1">
      <alignment horizontal="center" vertical="top"/>
    </xf>
    <xf numFmtId="0" fontId="9" fillId="3" borderId="3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top"/>
    </xf>
    <xf numFmtId="0" fontId="9" fillId="3" borderId="7" xfId="0" applyNumberFormat="1" applyFont="1" applyFill="1" applyBorder="1" applyAlignment="1" applyProtection="1">
      <alignment horizontal="center" vertical="top"/>
    </xf>
    <xf numFmtId="0" fontId="7" fillId="2" borderId="10" xfId="0" applyNumberFormat="1" applyFont="1" applyFill="1" applyBorder="1" applyAlignment="1" applyProtection="1">
      <alignment horizontal="center" vertical="top"/>
    </xf>
    <xf numFmtId="0" fontId="6" fillId="2" borderId="10" xfId="0" applyNumberFormat="1" applyFont="1" applyFill="1" applyBorder="1" applyAlignment="1" applyProtection="1">
      <alignment horizontal="left" vertical="top"/>
    </xf>
    <xf numFmtId="49" fontId="9" fillId="0" borderId="10" xfId="0" applyNumberFormat="1" applyFont="1" applyFill="1" applyBorder="1" applyAlignment="1" applyProtection="1">
      <alignment horizontal="center" vertical="top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/>
    <xf numFmtId="0" fontId="8" fillId="3" borderId="10" xfId="0" applyFont="1" applyFill="1" applyBorder="1" applyAlignment="1">
      <alignment horizontal="left" vertical="center" wrapText="1"/>
    </xf>
    <xf numFmtId="164" fontId="8" fillId="3" borderId="10" xfId="0" applyNumberFormat="1" applyFont="1" applyFill="1" applyBorder="1" applyAlignment="1" applyProtection="1">
      <alignment horizontal="center" vertical="top"/>
    </xf>
    <xf numFmtId="0" fontId="8" fillId="3" borderId="10" xfId="0" applyNumberFormat="1" applyFont="1" applyFill="1" applyBorder="1" applyAlignment="1" applyProtection="1">
      <alignment horizontal="center" vertical="top"/>
    </xf>
    <xf numFmtId="0" fontId="6" fillId="3" borderId="10" xfId="0" applyNumberFormat="1" applyFont="1" applyFill="1" applyBorder="1" applyAlignment="1" applyProtection="1">
      <alignment horizontal="left" vertical="top"/>
    </xf>
    <xf numFmtId="4" fontId="6" fillId="3" borderId="10" xfId="0" applyNumberFormat="1" applyFont="1" applyFill="1" applyBorder="1" applyAlignment="1" applyProtection="1">
      <alignment horizontal="left" vertical="top"/>
    </xf>
    <xf numFmtId="0" fontId="9" fillId="3" borderId="10" xfId="0" applyNumberFormat="1" applyFont="1" applyFill="1" applyBorder="1" applyAlignment="1" applyProtection="1">
      <alignment vertical="center" wrapText="1"/>
    </xf>
    <xf numFmtId="0" fontId="8" fillId="3" borderId="10" xfId="0" applyNumberFormat="1" applyFont="1" applyFill="1" applyBorder="1" applyAlignment="1" applyProtection="1">
      <alignment vertical="top"/>
    </xf>
    <xf numFmtId="4" fontId="8" fillId="3" borderId="10" xfId="0" applyNumberFormat="1" applyFont="1" applyFill="1" applyBorder="1" applyAlignment="1" applyProtection="1">
      <alignment horizontal="center" vertical="top"/>
    </xf>
    <xf numFmtId="4" fontId="9" fillId="3" borderId="10" xfId="0" applyNumberFormat="1" applyFont="1" applyFill="1" applyBorder="1" applyAlignment="1" applyProtection="1">
      <alignment horizontal="center" vertical="top"/>
    </xf>
    <xf numFmtId="0" fontId="9" fillId="0" borderId="10" xfId="0" applyNumberFormat="1" applyFont="1" applyFill="1" applyBorder="1" applyAlignment="1" applyProtection="1">
      <alignment vertical="top"/>
    </xf>
    <xf numFmtId="0" fontId="9" fillId="3" borderId="10" xfId="0" applyNumberFormat="1" applyFont="1" applyFill="1" applyBorder="1" applyAlignment="1" applyProtection="1">
      <alignment vertical="top"/>
    </xf>
    <xf numFmtId="0" fontId="9" fillId="2" borderId="10" xfId="0" applyNumberFormat="1" applyFont="1" applyFill="1" applyBorder="1" applyAlignment="1" applyProtection="1">
      <alignment horizontal="left" vertical="top"/>
    </xf>
    <xf numFmtId="0" fontId="9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9" fillId="3" borderId="10" xfId="0" applyNumberFormat="1" applyFont="1" applyFill="1" applyBorder="1" applyAlignment="1" applyProtection="1">
      <alignment horizontal="left" vertical="top"/>
    </xf>
    <xf numFmtId="0" fontId="9" fillId="0" borderId="7" xfId="0" applyNumberFormat="1" applyFont="1" applyFill="1" applyBorder="1" applyAlignment="1" applyProtection="1">
      <alignment horizontal="center"/>
    </xf>
    <xf numFmtId="2" fontId="9" fillId="0" borderId="9" xfId="0" applyNumberFormat="1" applyFont="1" applyFill="1" applyBorder="1" applyAlignment="1" applyProtection="1">
      <alignment horizontal="center"/>
    </xf>
    <xf numFmtId="0" fontId="9" fillId="3" borderId="12" xfId="0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/>
    </xf>
    <xf numFmtId="2" fontId="9" fillId="3" borderId="3" xfId="0" applyNumberFormat="1" applyFont="1" applyFill="1" applyBorder="1" applyAlignment="1" applyProtection="1">
      <alignment horizontal="center"/>
    </xf>
    <xf numFmtId="2" fontId="9" fillId="3" borderId="10" xfId="0" applyNumberFormat="1" applyFont="1" applyFill="1" applyBorder="1" applyAlignment="1">
      <alignment horizontal="center"/>
    </xf>
    <xf numFmtId="0" fontId="9" fillId="3" borderId="3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vertical="top"/>
    </xf>
    <xf numFmtId="3" fontId="9" fillId="0" borderId="10" xfId="0" applyNumberFormat="1" applyFont="1" applyFill="1" applyBorder="1" applyAlignment="1" applyProtection="1">
      <alignment horizontal="center" vertical="top"/>
    </xf>
    <xf numFmtId="0" fontId="9" fillId="4" borderId="10" xfId="0" applyNumberFormat="1" applyFont="1" applyFill="1" applyBorder="1" applyAlignment="1" applyProtection="1">
      <alignment vertical="center" wrapText="1"/>
    </xf>
    <xf numFmtId="4" fontId="9" fillId="4" borderId="10" xfId="0" applyNumberFormat="1" applyFont="1" applyFill="1" applyBorder="1" applyAlignment="1" applyProtection="1">
      <alignment horizontal="center" vertical="top"/>
    </xf>
    <xf numFmtId="164" fontId="9" fillId="4" borderId="10" xfId="0" applyNumberFormat="1" applyFont="1" applyFill="1" applyBorder="1" applyAlignment="1" applyProtection="1">
      <alignment horizontal="center" vertical="top"/>
    </xf>
    <xf numFmtId="0" fontId="9" fillId="4" borderId="1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vertical="top"/>
    </xf>
    <xf numFmtId="3" fontId="9" fillId="3" borderId="10" xfId="0" applyNumberFormat="1" applyFont="1" applyFill="1" applyBorder="1" applyAlignment="1" applyProtection="1">
      <alignment horizontal="center" vertical="top"/>
    </xf>
    <xf numFmtId="0" fontId="10" fillId="0" borderId="10" xfId="0" applyFont="1" applyFill="1" applyBorder="1" applyAlignment="1">
      <alignment horizontal="center"/>
    </xf>
    <xf numFmtId="0" fontId="9" fillId="0" borderId="10" xfId="0" applyFont="1" applyFill="1" applyBorder="1" applyAlignment="1"/>
    <xf numFmtId="164" fontId="9" fillId="3" borderId="9" xfId="0" applyNumberFormat="1" applyFont="1" applyFill="1" applyBorder="1" applyAlignment="1" applyProtection="1">
      <alignment horizontal="center" vertical="top"/>
    </xf>
    <xf numFmtId="0" fontId="9" fillId="3" borderId="13" xfId="0" applyNumberFormat="1" applyFont="1" applyFill="1" applyBorder="1" applyAlignment="1" applyProtection="1">
      <alignment horizontal="center" vertical="top"/>
    </xf>
    <xf numFmtId="0" fontId="9" fillId="3" borderId="4" xfId="0" applyNumberFormat="1" applyFont="1" applyFill="1" applyBorder="1" applyAlignment="1" applyProtection="1">
      <alignment horizontal="center" vertical="top"/>
    </xf>
    <xf numFmtId="0" fontId="9" fillId="5" borderId="10" xfId="0" applyNumberFormat="1" applyFont="1" applyFill="1" applyBorder="1" applyAlignment="1" applyProtection="1">
      <alignment vertical="top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top"/>
    </xf>
    <xf numFmtId="0" fontId="9" fillId="5" borderId="3" xfId="0" applyNumberFormat="1" applyFont="1" applyFill="1" applyBorder="1" applyAlignment="1" applyProtection="1">
      <alignment horizontal="center" vertical="top"/>
    </xf>
    <xf numFmtId="0" fontId="11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4" fontId="8" fillId="0" borderId="10" xfId="0" applyNumberFormat="1" applyFont="1" applyFill="1" applyBorder="1" applyAlignment="1" applyProtection="1">
      <alignment horizontal="center" vertical="top"/>
    </xf>
    <xf numFmtId="0" fontId="9" fillId="3" borderId="11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11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top"/>
    </xf>
    <xf numFmtId="0" fontId="9" fillId="0" borderId="10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Alignment="1" applyProtection="1">
      <alignment horizontal="center"/>
    </xf>
    <xf numFmtId="2" fontId="9" fillId="0" borderId="10" xfId="0" applyNumberFormat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6"/>
  <sheetViews>
    <sheetView tabSelected="1" workbookViewId="0">
      <selection activeCell="B2" sqref="B2:J228"/>
    </sheetView>
  </sheetViews>
  <sheetFormatPr defaultRowHeight="14.5" x14ac:dyDescent="0.35"/>
  <cols>
    <col min="2" max="2" width="6.7265625" customWidth="1"/>
    <col min="3" max="3" width="26.7265625" customWidth="1"/>
    <col min="4" max="4" width="5.54296875" customWidth="1"/>
    <col min="5" max="5" width="9.453125" customWidth="1"/>
    <col min="6" max="8" width="9.81640625" customWidth="1"/>
    <col min="9" max="9" width="11.453125" customWidth="1"/>
    <col min="10" max="10" width="10.90625" customWidth="1"/>
  </cols>
  <sheetData>
    <row r="2" spans="2:10" ht="18.5" x14ac:dyDescent="0.45">
      <c r="C2" s="1" t="s">
        <v>0</v>
      </c>
    </row>
    <row r="4" spans="2:10" ht="15.5" x14ac:dyDescent="0.35">
      <c r="F4" s="2" t="s">
        <v>1</v>
      </c>
      <c r="G4" s="2"/>
      <c r="H4" s="2"/>
      <c r="I4" s="2" t="s">
        <v>2</v>
      </c>
    </row>
    <row r="5" spans="2:10" ht="20" x14ac:dyDescent="0.35">
      <c r="B5" s="3" t="s">
        <v>3</v>
      </c>
      <c r="C5" s="3"/>
      <c r="D5" s="3"/>
      <c r="E5" s="3"/>
      <c r="F5" s="3"/>
      <c r="G5" s="3"/>
      <c r="H5" s="3"/>
      <c r="I5" s="3"/>
      <c r="J5" s="3"/>
    </row>
    <row r="6" spans="2:10" ht="15.5" x14ac:dyDescent="0.35">
      <c r="B6" s="4" t="s">
        <v>4</v>
      </c>
      <c r="C6" s="5"/>
      <c r="D6" s="6"/>
      <c r="E6" s="6"/>
      <c r="F6" s="4"/>
      <c r="G6" s="6"/>
      <c r="H6" s="6"/>
      <c r="I6" s="6"/>
      <c r="J6" s="6"/>
    </row>
    <row r="7" spans="2:10" x14ac:dyDescent="0.35">
      <c r="B7" s="7"/>
      <c r="C7" s="8"/>
      <c r="D7" s="8"/>
      <c r="E7" s="8"/>
      <c r="F7" s="8"/>
      <c r="G7" s="8"/>
      <c r="H7" s="8"/>
      <c r="I7" s="8"/>
      <c r="J7" s="9"/>
    </row>
    <row r="8" spans="2:10" x14ac:dyDescent="0.35">
      <c r="B8" s="10" t="s">
        <v>5</v>
      </c>
      <c r="C8" s="10" t="s">
        <v>6</v>
      </c>
      <c r="D8" s="11" t="s">
        <v>7</v>
      </c>
      <c r="E8" s="12"/>
      <c r="F8" s="13" t="s">
        <v>8</v>
      </c>
      <c r="G8" s="14"/>
      <c r="H8" s="15"/>
      <c r="I8" s="10" t="s">
        <v>9</v>
      </c>
      <c r="J8" s="10" t="s">
        <v>10</v>
      </c>
    </row>
    <row r="9" spans="2:10" x14ac:dyDescent="0.35">
      <c r="B9" s="16"/>
      <c r="C9" s="16"/>
      <c r="D9" s="17"/>
      <c r="E9" s="18"/>
      <c r="F9" s="19" t="s">
        <v>11</v>
      </c>
      <c r="G9" s="20" t="s">
        <v>12</v>
      </c>
      <c r="H9" s="20" t="s">
        <v>13</v>
      </c>
      <c r="I9" s="16"/>
      <c r="J9" s="16"/>
    </row>
    <row r="10" spans="2:10" x14ac:dyDescent="0.35">
      <c r="B10" s="21" t="s">
        <v>14</v>
      </c>
      <c r="C10" s="21" t="s">
        <v>15</v>
      </c>
      <c r="D10" s="22"/>
      <c r="E10" s="22"/>
      <c r="F10" s="23"/>
      <c r="G10" s="24"/>
      <c r="H10" s="24"/>
      <c r="I10" s="25"/>
      <c r="J10" s="21" t="s">
        <v>14</v>
      </c>
    </row>
    <row r="11" spans="2:10" x14ac:dyDescent="0.35">
      <c r="B11" s="26"/>
      <c r="C11" s="27" t="s">
        <v>16</v>
      </c>
      <c r="D11" s="28" t="s">
        <v>17</v>
      </c>
      <c r="E11" s="29">
        <v>150</v>
      </c>
      <c r="F11" s="30">
        <v>12.88</v>
      </c>
      <c r="G11" s="30">
        <v>20.010000000000002</v>
      </c>
      <c r="H11" s="30">
        <v>3.45</v>
      </c>
      <c r="I11" s="30">
        <v>243.8</v>
      </c>
      <c r="J11" s="31">
        <v>301</v>
      </c>
    </row>
    <row r="12" spans="2:10" x14ac:dyDescent="0.35">
      <c r="B12" s="32"/>
      <c r="C12" s="27" t="s">
        <v>18</v>
      </c>
      <c r="D12" s="28" t="s">
        <v>17</v>
      </c>
      <c r="E12" s="33" t="s">
        <v>19</v>
      </c>
      <c r="F12" s="30">
        <v>1.2</v>
      </c>
      <c r="G12" s="30">
        <v>12.5</v>
      </c>
      <c r="H12" s="30">
        <v>7.5</v>
      </c>
      <c r="I12" s="30">
        <v>147</v>
      </c>
      <c r="J12" s="31">
        <v>94</v>
      </c>
    </row>
    <row r="13" spans="2:10" ht="28" x14ac:dyDescent="0.35">
      <c r="B13" s="32"/>
      <c r="C13" s="27" t="s">
        <v>20</v>
      </c>
      <c r="D13" s="28" t="s">
        <v>17</v>
      </c>
      <c r="E13" s="29">
        <v>30</v>
      </c>
      <c r="F13" s="30">
        <v>2.1</v>
      </c>
      <c r="G13" s="30">
        <v>10</v>
      </c>
      <c r="H13" s="30">
        <v>19</v>
      </c>
      <c r="I13" s="30">
        <v>159</v>
      </c>
      <c r="J13" s="31" t="s">
        <v>21</v>
      </c>
    </row>
    <row r="14" spans="2:10" x14ac:dyDescent="0.35">
      <c r="B14" s="34"/>
      <c r="C14" s="27" t="s">
        <v>22</v>
      </c>
      <c r="D14" s="28" t="s">
        <v>17</v>
      </c>
      <c r="E14" s="29">
        <v>200</v>
      </c>
      <c r="F14" s="30">
        <v>3.6</v>
      </c>
      <c r="G14" s="30">
        <v>3.3</v>
      </c>
      <c r="H14" s="30">
        <v>25</v>
      </c>
      <c r="I14" s="30">
        <v>144</v>
      </c>
      <c r="J14" s="31">
        <v>496</v>
      </c>
    </row>
    <row r="15" spans="2:10" x14ac:dyDescent="0.35">
      <c r="B15" s="35"/>
      <c r="C15" s="36" t="s">
        <v>23</v>
      </c>
      <c r="D15" s="28"/>
      <c r="E15" s="37">
        <v>425</v>
      </c>
      <c r="F15" s="37">
        <f>SUM(F11:F14)</f>
        <v>19.78</v>
      </c>
      <c r="G15" s="37">
        <f>SUM(G11:G14)</f>
        <v>45.81</v>
      </c>
      <c r="H15" s="37">
        <f>SUM(H11:H14)</f>
        <v>54.95</v>
      </c>
      <c r="I15" s="37">
        <f>SUM(I11:I14)</f>
        <v>693.8</v>
      </c>
      <c r="J15" s="31"/>
    </row>
    <row r="16" spans="2:10" x14ac:dyDescent="0.35">
      <c r="B16" s="35"/>
      <c r="C16" s="38" t="s">
        <v>24</v>
      </c>
      <c r="D16" s="38"/>
      <c r="E16" s="28"/>
      <c r="F16" s="39"/>
      <c r="G16" s="37"/>
      <c r="H16" s="37"/>
      <c r="I16" s="37"/>
      <c r="J16" s="31"/>
    </row>
    <row r="17" spans="2:10" ht="42" x14ac:dyDescent="0.35">
      <c r="B17" s="40"/>
      <c r="C17" s="41" t="s">
        <v>25</v>
      </c>
      <c r="D17" s="28" t="s">
        <v>17</v>
      </c>
      <c r="E17" s="33">
        <v>60</v>
      </c>
      <c r="F17" s="30">
        <v>0.96</v>
      </c>
      <c r="G17" s="30">
        <v>6.06</v>
      </c>
      <c r="H17" s="30">
        <v>5.76</v>
      </c>
      <c r="I17" s="30">
        <v>81.599999999999994</v>
      </c>
      <c r="J17" s="33">
        <v>4</v>
      </c>
    </row>
    <row r="18" spans="2:10" ht="28" x14ac:dyDescent="0.35">
      <c r="B18" s="42"/>
      <c r="C18" s="43" t="s">
        <v>26</v>
      </c>
      <c r="D18" s="28" t="s">
        <v>17</v>
      </c>
      <c r="E18" s="33">
        <v>250</v>
      </c>
      <c r="F18" s="30">
        <v>2.2999999999999998</v>
      </c>
      <c r="G18" s="30">
        <v>4.25</v>
      </c>
      <c r="H18" s="30">
        <v>15.125</v>
      </c>
      <c r="I18" s="30">
        <v>108</v>
      </c>
      <c r="J18" s="33">
        <v>144</v>
      </c>
    </row>
    <row r="19" spans="2:10" x14ac:dyDescent="0.35">
      <c r="B19" s="42"/>
      <c r="C19" s="41" t="s">
        <v>27</v>
      </c>
      <c r="D19" s="44" t="s">
        <v>17</v>
      </c>
      <c r="E19" s="33">
        <v>150</v>
      </c>
      <c r="F19" s="45">
        <v>3.69</v>
      </c>
      <c r="G19" s="45">
        <v>6.1</v>
      </c>
      <c r="H19" s="45">
        <v>33.81</v>
      </c>
      <c r="I19" s="45">
        <v>204.6</v>
      </c>
      <c r="J19" s="46">
        <v>414</v>
      </c>
    </row>
    <row r="20" spans="2:10" x14ac:dyDescent="0.35">
      <c r="B20" s="42"/>
      <c r="C20" s="41" t="s">
        <v>28</v>
      </c>
      <c r="D20" s="44" t="s">
        <v>17</v>
      </c>
      <c r="E20" s="33">
        <v>90</v>
      </c>
      <c r="F20" s="45">
        <v>28.9</v>
      </c>
      <c r="G20" s="45">
        <v>2.2000000000000002</v>
      </c>
      <c r="H20" s="45">
        <v>1</v>
      </c>
      <c r="I20" s="45">
        <v>139.30000000000001</v>
      </c>
      <c r="J20" s="46" t="s">
        <v>29</v>
      </c>
    </row>
    <row r="21" spans="2:10" x14ac:dyDescent="0.35">
      <c r="B21" s="42"/>
      <c r="C21" s="47" t="s">
        <v>30</v>
      </c>
      <c r="D21" s="28" t="s">
        <v>17</v>
      </c>
      <c r="E21" s="33">
        <v>200</v>
      </c>
      <c r="F21" s="30">
        <v>1.4</v>
      </c>
      <c r="G21" s="30">
        <v>0</v>
      </c>
      <c r="H21" s="30">
        <v>29</v>
      </c>
      <c r="I21" s="30">
        <v>122</v>
      </c>
      <c r="J21" s="33">
        <v>503</v>
      </c>
    </row>
    <row r="22" spans="2:10" x14ac:dyDescent="0.35">
      <c r="B22" s="42"/>
      <c r="C22" s="47" t="s">
        <v>31</v>
      </c>
      <c r="D22" s="28" t="s">
        <v>17</v>
      </c>
      <c r="E22" s="33">
        <v>60</v>
      </c>
      <c r="F22" s="30">
        <v>1.98</v>
      </c>
      <c r="G22" s="30">
        <v>0.36</v>
      </c>
      <c r="H22" s="30">
        <v>10.199999999999999</v>
      </c>
      <c r="I22" s="30">
        <v>54.3</v>
      </c>
      <c r="J22" s="33">
        <v>110</v>
      </c>
    </row>
    <row r="23" spans="2:10" x14ac:dyDescent="0.35">
      <c r="B23" s="48"/>
      <c r="C23" s="47" t="s">
        <v>32</v>
      </c>
      <c r="D23" s="28" t="s">
        <v>17</v>
      </c>
      <c r="E23" s="33">
        <v>20</v>
      </c>
      <c r="F23" s="30">
        <v>1.5</v>
      </c>
      <c r="G23" s="30">
        <v>0.57999999999999996</v>
      </c>
      <c r="H23" s="30">
        <v>10.28</v>
      </c>
      <c r="I23" s="30">
        <v>52.4</v>
      </c>
      <c r="J23" s="31">
        <v>111</v>
      </c>
    </row>
    <row r="24" spans="2:10" x14ac:dyDescent="0.35">
      <c r="B24" s="46"/>
      <c r="C24" s="49" t="s">
        <v>33</v>
      </c>
      <c r="D24" s="50"/>
      <c r="E24" s="51">
        <f>SUM(E17:E23)</f>
        <v>830</v>
      </c>
      <c r="F24" s="51">
        <f>SUM(F17:F23)</f>
        <v>40.72999999999999</v>
      </c>
      <c r="G24" s="51">
        <f>SUM(G17:G23)</f>
        <v>19.549999999999994</v>
      </c>
      <c r="H24" s="51">
        <f>SUM(H17:H23)</f>
        <v>105.175</v>
      </c>
      <c r="I24" s="51">
        <f>SUM(I17:I23)</f>
        <v>762.19999999999993</v>
      </c>
      <c r="J24" s="33"/>
    </row>
    <row r="25" spans="2:10" x14ac:dyDescent="0.35">
      <c r="B25" s="46"/>
      <c r="C25" s="50" t="s">
        <v>34</v>
      </c>
      <c r="D25" s="50"/>
      <c r="E25" s="33"/>
      <c r="F25" s="30"/>
      <c r="G25" s="30"/>
      <c r="H25" s="30"/>
      <c r="I25" s="30"/>
      <c r="J25" s="33"/>
    </row>
    <row r="26" spans="2:10" x14ac:dyDescent="0.35">
      <c r="B26" s="40"/>
      <c r="C26" s="47" t="s">
        <v>35</v>
      </c>
      <c r="D26" s="52" t="s">
        <v>17</v>
      </c>
      <c r="E26" s="33">
        <v>100</v>
      </c>
      <c r="F26" s="33">
        <v>6.83</v>
      </c>
      <c r="G26" s="33">
        <v>12.17</v>
      </c>
      <c r="H26" s="33">
        <v>65.5</v>
      </c>
      <c r="I26" s="33">
        <v>398.3</v>
      </c>
      <c r="J26" s="33">
        <v>579</v>
      </c>
    </row>
    <row r="27" spans="2:10" x14ac:dyDescent="0.35">
      <c r="B27" s="48"/>
      <c r="C27" s="53" t="s">
        <v>36</v>
      </c>
      <c r="D27" s="54" t="s">
        <v>17</v>
      </c>
      <c r="E27" s="33">
        <v>200</v>
      </c>
      <c r="F27" s="55">
        <v>1</v>
      </c>
      <c r="G27" s="55">
        <v>0</v>
      </c>
      <c r="H27" s="55">
        <v>0</v>
      </c>
      <c r="I27" s="30">
        <v>110</v>
      </c>
      <c r="J27" s="33">
        <v>518</v>
      </c>
    </row>
    <row r="28" spans="2:10" x14ac:dyDescent="0.35">
      <c r="B28" s="56"/>
      <c r="C28" s="53" t="s">
        <v>37</v>
      </c>
      <c r="D28" s="54" t="s">
        <v>17</v>
      </c>
      <c r="E28" s="33">
        <v>100</v>
      </c>
      <c r="F28" s="55">
        <v>0.4</v>
      </c>
      <c r="G28" s="55">
        <v>0.4</v>
      </c>
      <c r="H28" s="55">
        <v>9.8000000000000007</v>
      </c>
      <c r="I28" s="30">
        <v>47</v>
      </c>
      <c r="J28" s="33">
        <v>112</v>
      </c>
    </row>
    <row r="29" spans="2:10" x14ac:dyDescent="0.35">
      <c r="B29" s="33"/>
      <c r="C29" s="50" t="s">
        <v>38</v>
      </c>
      <c r="D29" s="28"/>
      <c r="E29" s="51">
        <f>SUM(E26:E28)</f>
        <v>400</v>
      </c>
      <c r="F29" s="51">
        <f t="shared" ref="F29:I29" si="0">SUM(F26:F28)</f>
        <v>8.23</v>
      </c>
      <c r="G29" s="51">
        <f t="shared" si="0"/>
        <v>12.57</v>
      </c>
      <c r="H29" s="51">
        <f t="shared" si="0"/>
        <v>75.3</v>
      </c>
      <c r="I29" s="51">
        <f t="shared" si="0"/>
        <v>555.29999999999995</v>
      </c>
      <c r="J29" s="33"/>
    </row>
    <row r="30" spans="2:10" x14ac:dyDescent="0.35">
      <c r="B30" s="33"/>
      <c r="C30" s="50" t="s">
        <v>39</v>
      </c>
      <c r="D30" s="50"/>
      <c r="E30" s="51">
        <f>E15+E24+E29</f>
        <v>1655</v>
      </c>
      <c r="F30" s="51">
        <f>F15+F24+F29</f>
        <v>68.739999999999995</v>
      </c>
      <c r="G30" s="51">
        <f>G15+G24+G29</f>
        <v>77.930000000000007</v>
      </c>
      <c r="H30" s="51">
        <f>H15+H24+H29</f>
        <v>235.42500000000001</v>
      </c>
      <c r="I30" s="51">
        <f>I15+I24+I29</f>
        <v>2011.3</v>
      </c>
      <c r="J30" s="33"/>
    </row>
    <row r="31" spans="2:10" x14ac:dyDescent="0.35">
      <c r="B31" s="57" t="s">
        <v>40</v>
      </c>
      <c r="C31" s="21" t="s">
        <v>15</v>
      </c>
      <c r="D31" s="21"/>
      <c r="E31" s="58"/>
      <c r="F31" s="58"/>
      <c r="G31" s="58"/>
      <c r="H31" s="58"/>
      <c r="I31" s="58"/>
      <c r="J31" s="57" t="s">
        <v>40</v>
      </c>
    </row>
    <row r="32" spans="2:10" x14ac:dyDescent="0.35">
      <c r="B32" s="40"/>
      <c r="C32" s="43" t="s">
        <v>41</v>
      </c>
      <c r="D32" s="28" t="s">
        <v>17</v>
      </c>
      <c r="E32" s="33">
        <v>200</v>
      </c>
      <c r="F32" s="30">
        <v>6.1</v>
      </c>
      <c r="G32" s="30">
        <v>10.3</v>
      </c>
      <c r="H32" s="30">
        <v>24.1</v>
      </c>
      <c r="I32" s="30">
        <v>182</v>
      </c>
      <c r="J32" s="33">
        <v>1</v>
      </c>
    </row>
    <row r="33" spans="2:10" x14ac:dyDescent="0.35">
      <c r="B33" s="42"/>
      <c r="C33" s="43" t="s">
        <v>42</v>
      </c>
      <c r="D33" s="33" t="s">
        <v>17</v>
      </c>
      <c r="E33" s="59" t="s">
        <v>43</v>
      </c>
      <c r="F33" s="33">
        <v>6.7</v>
      </c>
      <c r="G33" s="33">
        <v>9.5</v>
      </c>
      <c r="H33" s="33">
        <v>9.9</v>
      </c>
      <c r="I33" s="33">
        <v>153</v>
      </c>
      <c r="J33" s="33">
        <v>90</v>
      </c>
    </row>
    <row r="34" spans="2:10" ht="28" x14ac:dyDescent="0.35">
      <c r="B34" s="42"/>
      <c r="C34" s="60" t="s">
        <v>44</v>
      </c>
      <c r="D34" s="44" t="s">
        <v>17</v>
      </c>
      <c r="E34" s="46">
        <v>200</v>
      </c>
      <c r="F34" s="45">
        <v>3.2</v>
      </c>
      <c r="G34" s="45">
        <v>2.7</v>
      </c>
      <c r="H34" s="45">
        <v>15.9</v>
      </c>
      <c r="I34" s="45">
        <v>79</v>
      </c>
      <c r="J34" s="35">
        <v>501</v>
      </c>
    </row>
    <row r="35" spans="2:10" ht="28" x14ac:dyDescent="0.35">
      <c r="B35" s="48"/>
      <c r="C35" s="53" t="s">
        <v>20</v>
      </c>
      <c r="D35" s="28" t="s">
        <v>17</v>
      </c>
      <c r="E35" s="28">
        <v>30</v>
      </c>
      <c r="F35" s="30">
        <v>2.1</v>
      </c>
      <c r="G35" s="30">
        <v>10</v>
      </c>
      <c r="H35" s="30">
        <v>19</v>
      </c>
      <c r="I35" s="30">
        <v>159</v>
      </c>
      <c r="J35" s="31" t="s">
        <v>21</v>
      </c>
    </row>
    <row r="36" spans="2:10" x14ac:dyDescent="0.35">
      <c r="B36" s="61"/>
      <c r="C36" s="62" t="s">
        <v>23</v>
      </c>
      <c r="D36" s="44"/>
      <c r="E36" s="63">
        <v>485</v>
      </c>
      <c r="F36" s="63">
        <f>SUM(F32:F35)</f>
        <v>18.100000000000001</v>
      </c>
      <c r="G36" s="63">
        <f>SUM(G32:G35)</f>
        <v>32.5</v>
      </c>
      <c r="H36" s="63">
        <f>SUM(H32:H35)</f>
        <v>68.900000000000006</v>
      </c>
      <c r="I36" s="63">
        <f>SUM(I32:I35)</f>
        <v>573</v>
      </c>
      <c r="J36" s="61"/>
    </row>
    <row r="37" spans="2:10" x14ac:dyDescent="0.35">
      <c r="B37" s="46"/>
      <c r="C37" s="64" t="s">
        <v>24</v>
      </c>
      <c r="D37" s="64"/>
      <c r="E37" s="65"/>
      <c r="F37" s="66"/>
      <c r="G37" s="66"/>
      <c r="H37" s="66"/>
      <c r="I37" s="66"/>
      <c r="J37" s="46"/>
    </row>
    <row r="38" spans="2:10" x14ac:dyDescent="0.35">
      <c r="B38" s="40"/>
      <c r="C38" s="41" t="s">
        <v>45</v>
      </c>
      <c r="D38" s="44" t="s">
        <v>17</v>
      </c>
      <c r="E38" s="46">
        <v>60</v>
      </c>
      <c r="F38" s="45">
        <v>0.48</v>
      </c>
      <c r="G38" s="45">
        <v>0.06</v>
      </c>
      <c r="H38" s="45">
        <v>1.5</v>
      </c>
      <c r="I38" s="45">
        <v>8.4</v>
      </c>
      <c r="J38" s="46">
        <v>106</v>
      </c>
    </row>
    <row r="39" spans="2:10" x14ac:dyDescent="0.35">
      <c r="B39" s="42"/>
      <c r="C39" s="41" t="s">
        <v>46</v>
      </c>
      <c r="D39" s="44" t="s">
        <v>17</v>
      </c>
      <c r="E39" s="46">
        <v>250</v>
      </c>
      <c r="F39" s="46">
        <v>2.31</v>
      </c>
      <c r="G39" s="46">
        <v>6.75</v>
      </c>
      <c r="H39" s="46">
        <v>16.600000000000001</v>
      </c>
      <c r="I39" s="46">
        <v>137.5</v>
      </c>
      <c r="J39" s="46">
        <v>134</v>
      </c>
    </row>
    <row r="40" spans="2:10" ht="28" x14ac:dyDescent="0.35">
      <c r="B40" s="42"/>
      <c r="C40" s="43" t="s">
        <v>47</v>
      </c>
      <c r="D40" s="28" t="s">
        <v>17</v>
      </c>
      <c r="E40" s="33">
        <v>90</v>
      </c>
      <c r="F40" s="55">
        <v>13.5</v>
      </c>
      <c r="G40" s="55">
        <v>9.6</v>
      </c>
      <c r="H40" s="55">
        <v>8.36</v>
      </c>
      <c r="I40" s="30">
        <v>169.7</v>
      </c>
      <c r="J40" s="33">
        <v>412</v>
      </c>
    </row>
    <row r="41" spans="2:10" x14ac:dyDescent="0.35">
      <c r="B41" s="42"/>
      <c r="C41" s="47" t="s">
        <v>48</v>
      </c>
      <c r="D41" s="33" t="s">
        <v>17</v>
      </c>
      <c r="E41" s="33">
        <v>150</v>
      </c>
      <c r="F41" s="33">
        <v>5.66</v>
      </c>
      <c r="G41" s="33">
        <v>5.56</v>
      </c>
      <c r="H41" s="33">
        <v>29.04</v>
      </c>
      <c r="I41" s="33">
        <v>145</v>
      </c>
      <c r="J41" s="33">
        <v>291</v>
      </c>
    </row>
    <row r="42" spans="2:10" x14ac:dyDescent="0.35">
      <c r="B42" s="42"/>
      <c r="C42" s="67" t="s">
        <v>49</v>
      </c>
      <c r="D42" s="54" t="s">
        <v>17</v>
      </c>
      <c r="E42" s="33">
        <v>200</v>
      </c>
      <c r="F42" s="30">
        <v>0.1</v>
      </c>
      <c r="G42" s="30">
        <v>0</v>
      </c>
      <c r="H42" s="30">
        <v>15.2</v>
      </c>
      <c r="I42" s="30">
        <v>61</v>
      </c>
      <c r="J42" s="35" t="s">
        <v>50</v>
      </c>
    </row>
    <row r="43" spans="2:10" x14ac:dyDescent="0.35">
      <c r="B43" s="42"/>
      <c r="C43" s="47" t="s">
        <v>31</v>
      </c>
      <c r="D43" s="28" t="s">
        <v>17</v>
      </c>
      <c r="E43" s="33">
        <v>60</v>
      </c>
      <c r="F43" s="30">
        <v>1.98</v>
      </c>
      <c r="G43" s="30">
        <v>0.36</v>
      </c>
      <c r="H43" s="30">
        <v>10.199999999999999</v>
      </c>
      <c r="I43" s="30">
        <v>54.3</v>
      </c>
      <c r="J43" s="33">
        <v>110</v>
      </c>
    </row>
    <row r="44" spans="2:10" x14ac:dyDescent="0.35">
      <c r="B44" s="48"/>
      <c r="C44" s="47" t="s">
        <v>32</v>
      </c>
      <c r="D44" s="28" t="s">
        <v>17</v>
      </c>
      <c r="E44" s="33">
        <v>20</v>
      </c>
      <c r="F44" s="30">
        <v>1.5</v>
      </c>
      <c r="G44" s="30">
        <v>0.57999999999999996</v>
      </c>
      <c r="H44" s="30">
        <v>10.28</v>
      </c>
      <c r="I44" s="30">
        <v>52.4</v>
      </c>
      <c r="J44" s="31">
        <v>111</v>
      </c>
    </row>
    <row r="45" spans="2:10" x14ac:dyDescent="0.35">
      <c r="B45" s="46"/>
      <c r="C45" s="68" t="s">
        <v>33</v>
      </c>
      <c r="D45" s="68"/>
      <c r="E45" s="69">
        <f>SUM(E38:E44)</f>
        <v>830</v>
      </c>
      <c r="F45" s="69">
        <f>SUM(F38:F44)</f>
        <v>25.53</v>
      </c>
      <c r="G45" s="69">
        <f t="shared" ref="G45:I45" si="1">SUM(G38:G44)</f>
        <v>22.909999999999997</v>
      </c>
      <c r="H45" s="69">
        <f t="shared" si="1"/>
        <v>91.18</v>
      </c>
      <c r="I45" s="69">
        <f t="shared" si="1"/>
        <v>628.29999999999995</v>
      </c>
      <c r="J45" s="46"/>
    </row>
    <row r="46" spans="2:10" x14ac:dyDescent="0.35">
      <c r="B46" s="46"/>
      <c r="C46" s="64" t="s">
        <v>34</v>
      </c>
      <c r="D46" s="64"/>
      <c r="E46" s="46"/>
      <c r="F46" s="70"/>
      <c r="G46" s="70"/>
      <c r="H46" s="70"/>
      <c r="I46" s="45"/>
      <c r="J46" s="46"/>
    </row>
    <row r="47" spans="2:10" x14ac:dyDescent="0.35">
      <c r="B47" s="40"/>
      <c r="C47" s="71" t="s">
        <v>51</v>
      </c>
      <c r="D47" s="44" t="s">
        <v>17</v>
      </c>
      <c r="E47" s="33">
        <v>100</v>
      </c>
      <c r="F47" s="33">
        <v>7</v>
      </c>
      <c r="G47" s="33">
        <v>13.83</v>
      </c>
      <c r="H47" s="33">
        <v>55.83</v>
      </c>
      <c r="I47" s="33">
        <v>376.7</v>
      </c>
      <c r="J47" s="33">
        <v>565</v>
      </c>
    </row>
    <row r="48" spans="2:10" x14ac:dyDescent="0.35">
      <c r="B48" s="48"/>
      <c r="C48" s="72" t="s">
        <v>52</v>
      </c>
      <c r="D48" s="44" t="s">
        <v>17</v>
      </c>
      <c r="E48" s="46">
        <v>200</v>
      </c>
      <c r="F48" s="45">
        <v>10</v>
      </c>
      <c r="G48" s="45">
        <v>6.4</v>
      </c>
      <c r="H48" s="45">
        <v>17</v>
      </c>
      <c r="I48" s="45">
        <v>174</v>
      </c>
      <c r="J48" s="35">
        <v>517</v>
      </c>
    </row>
    <row r="49" spans="2:10" x14ac:dyDescent="0.35">
      <c r="B49" s="56"/>
      <c r="C49" s="72" t="s">
        <v>53</v>
      </c>
      <c r="D49" s="44" t="s">
        <v>17</v>
      </c>
      <c r="E49" s="46">
        <v>100</v>
      </c>
      <c r="F49" s="45">
        <v>0.4</v>
      </c>
      <c r="G49" s="45">
        <v>0.4</v>
      </c>
      <c r="H49" s="45">
        <v>9.8000000000000007</v>
      </c>
      <c r="I49" s="45">
        <v>47</v>
      </c>
      <c r="J49" s="35">
        <v>112</v>
      </c>
    </row>
    <row r="50" spans="2:10" x14ac:dyDescent="0.35">
      <c r="B50" s="72"/>
      <c r="C50" s="68" t="s">
        <v>38</v>
      </c>
      <c r="D50" s="44" t="s">
        <v>17</v>
      </c>
      <c r="E50" s="63">
        <f>SUM(E47:E48)</f>
        <v>300</v>
      </c>
      <c r="F50" s="63">
        <f>SUM(F47:F48)</f>
        <v>17</v>
      </c>
      <c r="G50" s="63">
        <f t="shared" ref="G50:I50" si="2">SUM(G47:G48)</f>
        <v>20.23</v>
      </c>
      <c r="H50" s="63">
        <f t="shared" si="2"/>
        <v>72.83</v>
      </c>
      <c r="I50" s="63">
        <f t="shared" si="2"/>
        <v>550.70000000000005</v>
      </c>
      <c r="J50" s="72"/>
    </row>
    <row r="51" spans="2:10" x14ac:dyDescent="0.35">
      <c r="B51" s="72"/>
      <c r="C51" s="68" t="s">
        <v>39</v>
      </c>
      <c r="D51" s="68"/>
      <c r="E51" s="63">
        <f>E36+E45+E50</f>
        <v>1615</v>
      </c>
      <c r="F51" s="63">
        <f>F36+F45+F50</f>
        <v>60.63</v>
      </c>
      <c r="G51" s="63">
        <f>G36+G45+G50</f>
        <v>75.64</v>
      </c>
      <c r="H51" s="63">
        <f>H36+H45+H50</f>
        <v>232.91000000000003</v>
      </c>
      <c r="I51" s="63">
        <f>I36+I45+I50</f>
        <v>1752</v>
      </c>
      <c r="J51" s="72"/>
    </row>
    <row r="52" spans="2:10" x14ac:dyDescent="0.35">
      <c r="B52" s="21" t="s">
        <v>54</v>
      </c>
      <c r="C52" s="21" t="s">
        <v>15</v>
      </c>
      <c r="D52" s="21"/>
      <c r="E52" s="73"/>
      <c r="F52" s="73"/>
      <c r="G52" s="73"/>
      <c r="H52" s="73"/>
      <c r="I52" s="73"/>
      <c r="J52" s="21" t="s">
        <v>54</v>
      </c>
    </row>
    <row r="53" spans="2:10" x14ac:dyDescent="0.35">
      <c r="B53" s="74"/>
      <c r="C53" s="60" t="s">
        <v>55</v>
      </c>
      <c r="D53" s="28" t="s">
        <v>17</v>
      </c>
      <c r="E53" s="46">
        <v>150</v>
      </c>
      <c r="F53" s="45">
        <v>24</v>
      </c>
      <c r="G53" s="45">
        <v>25.2</v>
      </c>
      <c r="H53" s="45">
        <v>23.9</v>
      </c>
      <c r="I53" s="45">
        <v>425</v>
      </c>
      <c r="J53" s="31">
        <v>313</v>
      </c>
    </row>
    <row r="54" spans="2:10" x14ac:dyDescent="0.35">
      <c r="B54" s="75"/>
      <c r="C54" s="41" t="s">
        <v>56</v>
      </c>
      <c r="D54" s="44" t="s">
        <v>17</v>
      </c>
      <c r="E54" s="33">
        <v>45</v>
      </c>
      <c r="F54" s="45">
        <v>1.2</v>
      </c>
      <c r="G54" s="45">
        <v>12.5</v>
      </c>
      <c r="H54" s="45">
        <v>7.5</v>
      </c>
      <c r="I54" s="45">
        <v>147</v>
      </c>
      <c r="J54" s="46">
        <v>94</v>
      </c>
    </row>
    <row r="55" spans="2:10" x14ac:dyDescent="0.35">
      <c r="B55" s="75"/>
      <c r="C55" s="67" t="s">
        <v>49</v>
      </c>
      <c r="D55" s="54" t="s">
        <v>17</v>
      </c>
      <c r="E55" s="33">
        <v>200</v>
      </c>
      <c r="F55" s="30">
        <v>0.1</v>
      </c>
      <c r="G55" s="30">
        <v>0</v>
      </c>
      <c r="H55" s="30">
        <v>15.2</v>
      </c>
      <c r="I55" s="30">
        <v>61</v>
      </c>
      <c r="J55" s="35" t="s">
        <v>50</v>
      </c>
    </row>
    <row r="56" spans="2:10" x14ac:dyDescent="0.35">
      <c r="B56" s="75"/>
      <c r="C56" s="72" t="s">
        <v>20</v>
      </c>
      <c r="D56" s="44" t="s">
        <v>17</v>
      </c>
      <c r="E56" s="46">
        <v>30</v>
      </c>
      <c r="F56" s="45">
        <v>2.1</v>
      </c>
      <c r="G56" s="45">
        <v>10</v>
      </c>
      <c r="H56" s="45">
        <v>19</v>
      </c>
      <c r="I56" s="45">
        <v>159</v>
      </c>
      <c r="J56" s="35" t="s">
        <v>21</v>
      </c>
    </row>
    <row r="57" spans="2:10" x14ac:dyDescent="0.35">
      <c r="B57" s="76"/>
      <c r="C57" s="62" t="s">
        <v>23</v>
      </c>
      <c r="D57" s="44"/>
      <c r="E57" s="77">
        <f>SUM(E53:E56)</f>
        <v>425</v>
      </c>
      <c r="F57" s="77">
        <f>SUM(F53:F56)</f>
        <v>27.400000000000002</v>
      </c>
      <c r="G57" s="77">
        <f t="shared" ref="G57:I57" si="3">SUM(G53:G56)</f>
        <v>47.7</v>
      </c>
      <c r="H57" s="77">
        <f t="shared" si="3"/>
        <v>65.599999999999994</v>
      </c>
      <c r="I57" s="77">
        <f t="shared" si="3"/>
        <v>792</v>
      </c>
      <c r="J57" s="61"/>
    </row>
    <row r="58" spans="2:10" x14ac:dyDescent="0.35">
      <c r="B58" s="46"/>
      <c r="C58" s="64" t="s">
        <v>24</v>
      </c>
      <c r="D58" s="64"/>
      <c r="E58" s="78"/>
      <c r="F58" s="78"/>
      <c r="G58" s="78"/>
      <c r="H58" s="78"/>
      <c r="I58" s="78"/>
      <c r="J58" s="46"/>
    </row>
    <row r="59" spans="2:10" x14ac:dyDescent="0.35">
      <c r="B59" s="26"/>
      <c r="C59" s="27" t="s">
        <v>57</v>
      </c>
      <c r="D59" s="28" t="s">
        <v>17</v>
      </c>
      <c r="E59" s="46">
        <v>60</v>
      </c>
      <c r="F59" s="45">
        <v>0.78</v>
      </c>
      <c r="G59" s="45">
        <v>6.48</v>
      </c>
      <c r="H59" s="45">
        <v>4.08</v>
      </c>
      <c r="I59" s="45">
        <v>78</v>
      </c>
      <c r="J59" s="31">
        <v>76</v>
      </c>
    </row>
    <row r="60" spans="2:10" ht="28" x14ac:dyDescent="0.35">
      <c r="B60" s="32"/>
      <c r="C60" s="41" t="s">
        <v>58</v>
      </c>
      <c r="D60" s="28" t="s">
        <v>17</v>
      </c>
      <c r="E60" s="33">
        <v>250</v>
      </c>
      <c r="F60" s="30">
        <v>2.54</v>
      </c>
      <c r="G60" s="30">
        <v>6.5</v>
      </c>
      <c r="H60" s="30">
        <v>8.1</v>
      </c>
      <c r="I60" s="30">
        <v>99.2</v>
      </c>
      <c r="J60" s="33">
        <v>142</v>
      </c>
    </row>
    <row r="61" spans="2:10" x14ac:dyDescent="0.35">
      <c r="B61" s="32"/>
      <c r="C61" s="41" t="s">
        <v>59</v>
      </c>
      <c r="D61" s="44" t="s">
        <v>17</v>
      </c>
      <c r="E61" s="46">
        <v>240</v>
      </c>
      <c r="F61" s="45">
        <v>24</v>
      </c>
      <c r="G61" s="45">
        <v>23</v>
      </c>
      <c r="H61" s="45">
        <v>21</v>
      </c>
      <c r="I61" s="45">
        <v>382</v>
      </c>
      <c r="J61" s="46" t="s">
        <v>60</v>
      </c>
    </row>
    <row r="62" spans="2:10" x14ac:dyDescent="0.35">
      <c r="B62" s="32"/>
      <c r="C62" s="78"/>
      <c r="D62" s="52"/>
      <c r="E62" s="46"/>
      <c r="F62" s="45"/>
      <c r="G62" s="45"/>
      <c r="H62" s="45"/>
      <c r="I62" s="45"/>
      <c r="J62" s="46"/>
    </row>
    <row r="63" spans="2:10" x14ac:dyDescent="0.35">
      <c r="B63" s="32"/>
      <c r="C63" s="60" t="s">
        <v>61</v>
      </c>
      <c r="D63" s="28" t="s">
        <v>17</v>
      </c>
      <c r="E63" s="79">
        <v>200</v>
      </c>
      <c r="F63" s="80">
        <v>0.1</v>
      </c>
      <c r="G63" s="80">
        <v>0</v>
      </c>
      <c r="H63" s="80">
        <v>15</v>
      </c>
      <c r="I63" s="80">
        <v>60</v>
      </c>
      <c r="J63" s="81" t="s">
        <v>62</v>
      </c>
    </row>
    <row r="64" spans="2:10" x14ac:dyDescent="0.35">
      <c r="B64" s="32"/>
      <c r="C64" s="47" t="s">
        <v>31</v>
      </c>
      <c r="D64" s="28" t="s">
        <v>17</v>
      </c>
      <c r="E64" s="33">
        <v>60</v>
      </c>
      <c r="F64" s="30">
        <v>1.98</v>
      </c>
      <c r="G64" s="30">
        <v>0.36</v>
      </c>
      <c r="H64" s="30">
        <v>10.199999999999999</v>
      </c>
      <c r="I64" s="30">
        <v>54.3</v>
      </c>
      <c r="J64" s="33">
        <v>110</v>
      </c>
    </row>
    <row r="65" spans="2:10" x14ac:dyDescent="0.35">
      <c r="B65" s="34"/>
      <c r="C65" s="47" t="s">
        <v>32</v>
      </c>
      <c r="D65" s="28" t="s">
        <v>17</v>
      </c>
      <c r="E65" s="33">
        <v>20</v>
      </c>
      <c r="F65" s="30">
        <v>1.5</v>
      </c>
      <c r="G65" s="30">
        <v>0.57999999999999996</v>
      </c>
      <c r="H65" s="30">
        <v>10.28</v>
      </c>
      <c r="I65" s="30">
        <v>52.4</v>
      </c>
      <c r="J65" s="31">
        <v>111</v>
      </c>
    </row>
    <row r="66" spans="2:10" x14ac:dyDescent="0.35">
      <c r="B66" s="46"/>
      <c r="C66" s="68" t="s">
        <v>33</v>
      </c>
      <c r="D66" s="68"/>
      <c r="E66" s="63">
        <f>SUM(E59:E65)</f>
        <v>830</v>
      </c>
      <c r="F66" s="63">
        <f>SUM(F59:F65)</f>
        <v>30.900000000000002</v>
      </c>
      <c r="G66" s="63">
        <f t="shared" ref="G66:I66" si="4">SUM(G59:G65)</f>
        <v>36.92</v>
      </c>
      <c r="H66" s="63">
        <f t="shared" si="4"/>
        <v>68.66</v>
      </c>
      <c r="I66" s="63">
        <f t="shared" si="4"/>
        <v>725.9</v>
      </c>
      <c r="J66" s="46"/>
    </row>
    <row r="67" spans="2:10" x14ac:dyDescent="0.35">
      <c r="B67" s="46"/>
      <c r="C67" s="64" t="s">
        <v>34</v>
      </c>
      <c r="D67" s="64"/>
      <c r="E67" s="72"/>
      <c r="F67" s="72"/>
      <c r="G67" s="72"/>
      <c r="H67" s="72"/>
      <c r="I67" s="72"/>
      <c r="J67" s="46"/>
    </row>
    <row r="68" spans="2:10" x14ac:dyDescent="0.35">
      <c r="B68" s="40"/>
      <c r="C68" s="72" t="s">
        <v>63</v>
      </c>
      <c r="D68" s="44" t="s">
        <v>17</v>
      </c>
      <c r="E68" s="33">
        <v>100</v>
      </c>
      <c r="F68" s="33">
        <v>7.83</v>
      </c>
      <c r="G68" s="33">
        <v>8</v>
      </c>
      <c r="H68" s="33">
        <v>56.5</v>
      </c>
      <c r="I68" s="33">
        <v>330</v>
      </c>
      <c r="J68" s="46">
        <v>563</v>
      </c>
    </row>
    <row r="69" spans="2:10" x14ac:dyDescent="0.35">
      <c r="B69" s="48"/>
      <c r="C69" s="71" t="s">
        <v>64</v>
      </c>
      <c r="D69" s="44" t="s">
        <v>17</v>
      </c>
      <c r="E69" s="33">
        <v>200</v>
      </c>
      <c r="F69" s="30">
        <v>3</v>
      </c>
      <c r="G69" s="30">
        <v>3</v>
      </c>
      <c r="H69" s="30">
        <v>11</v>
      </c>
      <c r="I69" s="30">
        <v>79</v>
      </c>
      <c r="J69" s="35" t="s">
        <v>65</v>
      </c>
    </row>
    <row r="70" spans="2:10" x14ac:dyDescent="0.35">
      <c r="B70" s="56"/>
      <c r="C70" s="71" t="s">
        <v>66</v>
      </c>
      <c r="D70" s="44" t="s">
        <v>17</v>
      </c>
      <c r="E70" s="33">
        <v>100</v>
      </c>
      <c r="F70" s="30">
        <v>0.4</v>
      </c>
      <c r="G70" s="30">
        <v>0.4</v>
      </c>
      <c r="H70" s="30">
        <v>9.8000000000000007</v>
      </c>
      <c r="I70" s="30">
        <v>47</v>
      </c>
      <c r="J70" s="35">
        <v>112</v>
      </c>
    </row>
    <row r="71" spans="2:10" x14ac:dyDescent="0.35">
      <c r="B71" s="72"/>
      <c r="C71" s="68" t="s">
        <v>38</v>
      </c>
      <c r="D71" s="68"/>
      <c r="E71" s="63">
        <f>SUM(E68:E70)</f>
        <v>400</v>
      </c>
      <c r="F71" s="63">
        <f t="shared" ref="F71:I71" si="5">SUM(F68:F70)</f>
        <v>11.23</v>
      </c>
      <c r="G71" s="63">
        <f t="shared" si="5"/>
        <v>11.4</v>
      </c>
      <c r="H71" s="63">
        <f t="shared" si="5"/>
        <v>77.3</v>
      </c>
      <c r="I71" s="63">
        <f t="shared" si="5"/>
        <v>456</v>
      </c>
      <c r="J71" s="72"/>
    </row>
    <row r="72" spans="2:10" x14ac:dyDescent="0.35">
      <c r="B72" s="72"/>
      <c r="C72" s="68" t="s">
        <v>39</v>
      </c>
      <c r="D72" s="68"/>
      <c r="E72" s="68"/>
      <c r="F72" s="63">
        <f>F57+F66+F71</f>
        <v>69.53</v>
      </c>
      <c r="G72" s="63">
        <f>G57+G66+G71</f>
        <v>96.02000000000001</v>
      </c>
      <c r="H72" s="63">
        <f>H57+H66+H71</f>
        <v>211.56</v>
      </c>
      <c r="I72" s="63">
        <f>I57+I66+I71</f>
        <v>1973.9</v>
      </c>
      <c r="J72" s="72"/>
    </row>
    <row r="73" spans="2:10" x14ac:dyDescent="0.35">
      <c r="B73" s="21" t="s">
        <v>67</v>
      </c>
      <c r="C73" s="21" t="s">
        <v>15</v>
      </c>
      <c r="D73" s="21"/>
      <c r="E73" s="73"/>
      <c r="F73" s="73"/>
      <c r="G73" s="73"/>
      <c r="H73" s="73"/>
      <c r="I73" s="73"/>
      <c r="J73" s="21" t="s">
        <v>67</v>
      </c>
    </row>
    <row r="74" spans="2:10" x14ac:dyDescent="0.35">
      <c r="B74" s="40"/>
      <c r="C74" s="72" t="s">
        <v>68</v>
      </c>
      <c r="D74" s="28" t="s">
        <v>17</v>
      </c>
      <c r="E74" s="33">
        <v>200</v>
      </c>
      <c r="F74" s="30">
        <v>8.7200000000000006</v>
      </c>
      <c r="G74" s="30">
        <v>12.86</v>
      </c>
      <c r="H74" s="30">
        <v>37.119999999999997</v>
      </c>
      <c r="I74" s="30">
        <v>299</v>
      </c>
      <c r="J74" s="33">
        <v>258</v>
      </c>
    </row>
    <row r="75" spans="2:10" x14ac:dyDescent="0.35">
      <c r="B75" s="42"/>
      <c r="C75" s="71" t="s">
        <v>69</v>
      </c>
      <c r="D75" s="33" t="s">
        <v>17</v>
      </c>
      <c r="E75" s="29">
        <v>200</v>
      </c>
      <c r="F75" s="33">
        <v>1</v>
      </c>
      <c r="G75" s="33">
        <v>0</v>
      </c>
      <c r="H75" s="33">
        <v>15</v>
      </c>
      <c r="I75" s="33">
        <v>60</v>
      </c>
      <c r="J75" s="33" t="s">
        <v>70</v>
      </c>
    </row>
    <row r="76" spans="2:10" x14ac:dyDescent="0.35">
      <c r="B76" s="42"/>
      <c r="C76" s="71" t="s">
        <v>71</v>
      </c>
      <c r="D76" s="28" t="s">
        <v>17</v>
      </c>
      <c r="E76" s="33">
        <v>40</v>
      </c>
      <c r="F76" s="30">
        <v>5.0999999999999996</v>
      </c>
      <c r="G76" s="30">
        <v>4.5999999999999996</v>
      </c>
      <c r="H76" s="30">
        <v>0.3</v>
      </c>
      <c r="I76" s="30">
        <v>63</v>
      </c>
      <c r="J76" s="31">
        <v>300</v>
      </c>
    </row>
    <row r="77" spans="2:10" x14ac:dyDescent="0.35">
      <c r="B77" s="42"/>
      <c r="C77" s="71" t="s">
        <v>32</v>
      </c>
      <c r="D77" s="28" t="s">
        <v>17</v>
      </c>
      <c r="E77" s="33">
        <v>30</v>
      </c>
      <c r="F77" s="30">
        <v>1.5</v>
      </c>
      <c r="G77" s="30">
        <v>0.57999999999999996</v>
      </c>
      <c r="H77" s="30">
        <v>10.28</v>
      </c>
      <c r="I77" s="30">
        <v>52.4</v>
      </c>
      <c r="J77" s="31">
        <v>111</v>
      </c>
    </row>
    <row r="78" spans="2:10" x14ac:dyDescent="0.35">
      <c r="B78" s="48"/>
      <c r="C78" s="72" t="s">
        <v>20</v>
      </c>
      <c r="D78" s="44" t="s">
        <v>17</v>
      </c>
      <c r="E78" s="46">
        <v>30</v>
      </c>
      <c r="F78" s="45">
        <v>2.1</v>
      </c>
      <c r="G78" s="45">
        <v>10</v>
      </c>
      <c r="H78" s="45">
        <v>19</v>
      </c>
      <c r="I78" s="45">
        <v>159</v>
      </c>
      <c r="J78" s="35" t="s">
        <v>21</v>
      </c>
    </row>
    <row r="79" spans="2:10" x14ac:dyDescent="0.35">
      <c r="B79" s="61"/>
      <c r="C79" s="82" t="s">
        <v>23</v>
      </c>
      <c r="D79" s="83"/>
      <c r="E79" s="84">
        <f>SUM(E74:E78)</f>
        <v>500</v>
      </c>
      <c r="F79" s="84">
        <f>SUM(F74:F78)</f>
        <v>18.420000000000002</v>
      </c>
      <c r="G79" s="84">
        <f t="shared" ref="G79:I79" si="6">SUM(G74:G78)</f>
        <v>28.04</v>
      </c>
      <c r="H79" s="84">
        <f t="shared" si="6"/>
        <v>81.699999999999989</v>
      </c>
      <c r="I79" s="84">
        <f t="shared" si="6"/>
        <v>633.4</v>
      </c>
      <c r="J79" s="85"/>
    </row>
    <row r="80" spans="2:10" x14ac:dyDescent="0.35">
      <c r="B80" s="61"/>
      <c r="C80" s="50" t="s">
        <v>24</v>
      </c>
      <c r="D80" s="83"/>
      <c r="E80" s="39"/>
      <c r="F80" s="84"/>
      <c r="G80" s="84"/>
      <c r="H80" s="84"/>
      <c r="I80" s="84"/>
      <c r="J80" s="85"/>
    </row>
    <row r="81" spans="2:10" ht="28" x14ac:dyDescent="0.35">
      <c r="B81" s="26"/>
      <c r="C81" s="53" t="s">
        <v>72</v>
      </c>
      <c r="D81" s="54" t="s">
        <v>17</v>
      </c>
      <c r="E81" s="86">
        <v>60</v>
      </c>
      <c r="F81" s="30">
        <v>0.9</v>
      </c>
      <c r="G81" s="30">
        <v>1.1399999999999999</v>
      </c>
      <c r="H81" s="30">
        <v>1.59</v>
      </c>
      <c r="I81" s="30">
        <v>20.100000000000001</v>
      </c>
      <c r="J81" s="31">
        <v>69</v>
      </c>
    </row>
    <row r="82" spans="2:10" x14ac:dyDescent="0.35">
      <c r="B82" s="32"/>
      <c r="C82" s="78" t="s">
        <v>73</v>
      </c>
      <c r="D82" s="52" t="s">
        <v>17</v>
      </c>
      <c r="E82" s="46">
        <v>250</v>
      </c>
      <c r="F82" s="45">
        <v>6.5</v>
      </c>
      <c r="G82" s="45">
        <v>2.48</v>
      </c>
      <c r="H82" s="45">
        <v>14.4</v>
      </c>
      <c r="I82" s="45">
        <v>105.8</v>
      </c>
      <c r="J82" s="46">
        <v>152</v>
      </c>
    </row>
    <row r="83" spans="2:10" x14ac:dyDescent="0.35">
      <c r="B83" s="32"/>
      <c r="C83" s="78" t="s">
        <v>74</v>
      </c>
      <c r="D83" s="52" t="s">
        <v>17</v>
      </c>
      <c r="E83" s="46">
        <v>150</v>
      </c>
      <c r="F83" s="45">
        <v>8.5500000000000007</v>
      </c>
      <c r="G83" s="45">
        <v>7.8</v>
      </c>
      <c r="H83" s="45">
        <v>37</v>
      </c>
      <c r="I83" s="45">
        <v>253.05</v>
      </c>
      <c r="J83" s="46">
        <v>237</v>
      </c>
    </row>
    <row r="84" spans="2:10" x14ac:dyDescent="0.35">
      <c r="B84" s="32"/>
      <c r="C84" s="60" t="s">
        <v>75</v>
      </c>
      <c r="D84" s="44" t="s">
        <v>17</v>
      </c>
      <c r="E84" s="87">
        <v>120</v>
      </c>
      <c r="F84" s="88">
        <v>20.6</v>
      </c>
      <c r="G84" s="88">
        <v>22</v>
      </c>
      <c r="H84" s="88">
        <v>4.2</v>
      </c>
      <c r="I84" s="89">
        <v>297</v>
      </c>
      <c r="J84" s="90">
        <v>367</v>
      </c>
    </row>
    <row r="85" spans="2:10" x14ac:dyDescent="0.35">
      <c r="B85" s="32"/>
      <c r="C85" s="67" t="s">
        <v>49</v>
      </c>
      <c r="D85" s="54" t="s">
        <v>17</v>
      </c>
      <c r="E85" s="33">
        <v>200</v>
      </c>
      <c r="F85" s="30">
        <v>0.1</v>
      </c>
      <c r="G85" s="30">
        <v>0</v>
      </c>
      <c r="H85" s="30">
        <v>15.2</v>
      </c>
      <c r="I85" s="30">
        <v>61</v>
      </c>
      <c r="J85" s="35" t="s">
        <v>50</v>
      </c>
    </row>
    <row r="86" spans="2:10" x14ac:dyDescent="0.35">
      <c r="B86" s="32"/>
      <c r="C86" s="47" t="s">
        <v>31</v>
      </c>
      <c r="D86" s="28" t="s">
        <v>17</v>
      </c>
      <c r="E86" s="33">
        <v>60</v>
      </c>
      <c r="F86" s="30">
        <v>1.98</v>
      </c>
      <c r="G86" s="30">
        <v>0.36</v>
      </c>
      <c r="H86" s="30">
        <v>10.199999999999999</v>
      </c>
      <c r="I86" s="30">
        <v>54.3</v>
      </c>
      <c r="J86" s="33">
        <v>110</v>
      </c>
    </row>
    <row r="87" spans="2:10" x14ac:dyDescent="0.35">
      <c r="B87" s="34"/>
      <c r="C87" s="47" t="s">
        <v>32</v>
      </c>
      <c r="D87" s="28" t="s">
        <v>17</v>
      </c>
      <c r="E87" s="33">
        <v>20</v>
      </c>
      <c r="F87" s="30">
        <v>1.5</v>
      </c>
      <c r="G87" s="30">
        <v>0.57999999999999996</v>
      </c>
      <c r="H87" s="30">
        <v>10.28</v>
      </c>
      <c r="I87" s="30">
        <v>52.4</v>
      </c>
      <c r="J87" s="31">
        <v>111</v>
      </c>
    </row>
    <row r="88" spans="2:10" x14ac:dyDescent="0.35">
      <c r="B88" s="46"/>
      <c r="C88" s="91" t="s">
        <v>33</v>
      </c>
      <c r="D88" s="91"/>
      <c r="E88" s="51">
        <f>SUM(E81:E87)</f>
        <v>860</v>
      </c>
      <c r="F88" s="51">
        <f>SUM(F81:F87)</f>
        <v>40.130000000000003</v>
      </c>
      <c r="G88" s="51">
        <f t="shared" ref="G88:I88" si="7">SUM(G81:G87)</f>
        <v>34.36</v>
      </c>
      <c r="H88" s="51">
        <f t="shared" si="7"/>
        <v>92.87</v>
      </c>
      <c r="I88" s="51">
        <f t="shared" si="7"/>
        <v>843.65</v>
      </c>
      <c r="J88" s="33"/>
    </row>
    <row r="89" spans="2:10" x14ac:dyDescent="0.35">
      <c r="B89" s="46"/>
      <c r="C89" s="50" t="s">
        <v>34</v>
      </c>
      <c r="D89" s="50"/>
      <c r="E89" s="71"/>
      <c r="F89" s="30"/>
      <c r="G89" s="30"/>
      <c r="H89" s="30"/>
      <c r="I89" s="30"/>
      <c r="J89" s="33"/>
    </row>
    <row r="90" spans="2:10" x14ac:dyDescent="0.35">
      <c r="B90" s="40"/>
      <c r="C90" s="71" t="s">
        <v>76</v>
      </c>
      <c r="D90" s="52" t="s">
        <v>17</v>
      </c>
      <c r="E90" s="92">
        <v>100</v>
      </c>
      <c r="F90" s="30">
        <v>6.17</v>
      </c>
      <c r="G90" s="30">
        <v>2.83</v>
      </c>
      <c r="H90" s="30">
        <v>68.17</v>
      </c>
      <c r="I90" s="30">
        <v>323.3</v>
      </c>
      <c r="J90" s="92">
        <v>540</v>
      </c>
    </row>
    <row r="91" spans="2:10" x14ac:dyDescent="0.35">
      <c r="B91" s="48"/>
      <c r="C91" s="93" t="s">
        <v>77</v>
      </c>
      <c r="D91" s="52" t="s">
        <v>17</v>
      </c>
      <c r="E91" s="46">
        <v>200</v>
      </c>
      <c r="F91" s="94">
        <v>0.7</v>
      </c>
      <c r="G91" s="94">
        <v>5.0000000000000001E-3</v>
      </c>
      <c r="H91" s="94">
        <v>12</v>
      </c>
      <c r="I91" s="95">
        <v>51</v>
      </c>
      <c r="J91" s="96" t="s">
        <v>78</v>
      </c>
    </row>
    <row r="92" spans="2:10" x14ac:dyDescent="0.35">
      <c r="B92" s="56"/>
      <c r="C92" s="93" t="s">
        <v>79</v>
      </c>
      <c r="D92" s="52" t="s">
        <v>17</v>
      </c>
      <c r="E92" s="46">
        <v>100</v>
      </c>
      <c r="F92" s="94">
        <v>0.4</v>
      </c>
      <c r="G92" s="94">
        <v>0.4</v>
      </c>
      <c r="H92" s="94">
        <v>9.8000000000000007</v>
      </c>
      <c r="I92" s="95">
        <v>47</v>
      </c>
      <c r="J92" s="96">
        <v>112</v>
      </c>
    </row>
    <row r="93" spans="2:10" x14ac:dyDescent="0.35">
      <c r="B93" s="72"/>
      <c r="C93" s="91" t="s">
        <v>38</v>
      </c>
      <c r="D93" s="97"/>
      <c r="E93" s="51">
        <f>SUM(E90:E92)</f>
        <v>400</v>
      </c>
      <c r="F93" s="51">
        <f t="shared" ref="F93:I93" si="8">SUM(F90:F92)</f>
        <v>7.2700000000000005</v>
      </c>
      <c r="G93" s="51">
        <f t="shared" si="8"/>
        <v>3.2349999999999999</v>
      </c>
      <c r="H93" s="51">
        <f t="shared" si="8"/>
        <v>89.97</v>
      </c>
      <c r="I93" s="51">
        <f t="shared" si="8"/>
        <v>421.3</v>
      </c>
      <c r="J93" s="71"/>
    </row>
    <row r="94" spans="2:10" x14ac:dyDescent="0.35">
      <c r="B94" s="71"/>
      <c r="C94" s="91" t="s">
        <v>39</v>
      </c>
      <c r="D94" s="91"/>
      <c r="E94" s="71"/>
      <c r="F94" s="51">
        <f>F79+F88+F93</f>
        <v>65.820000000000007</v>
      </c>
      <c r="G94" s="51">
        <f t="shared" ref="G94:I94" si="9">G79+G88+G93</f>
        <v>65.635000000000005</v>
      </c>
      <c r="H94" s="51">
        <f t="shared" si="9"/>
        <v>264.53999999999996</v>
      </c>
      <c r="I94" s="51">
        <f t="shared" si="9"/>
        <v>1898.35</v>
      </c>
      <c r="J94" s="71"/>
    </row>
    <row r="95" spans="2:10" x14ac:dyDescent="0.35">
      <c r="B95" s="21" t="s">
        <v>80</v>
      </c>
      <c r="C95" s="21" t="s">
        <v>15</v>
      </c>
      <c r="D95" s="21"/>
      <c r="E95" s="73"/>
      <c r="F95" s="73"/>
      <c r="G95" s="73"/>
      <c r="H95" s="73"/>
      <c r="I95" s="73"/>
      <c r="J95" s="21" t="s">
        <v>80</v>
      </c>
    </row>
    <row r="96" spans="2:10" x14ac:dyDescent="0.35">
      <c r="B96" s="26"/>
      <c r="C96" s="60" t="s">
        <v>81</v>
      </c>
      <c r="D96" s="44" t="s">
        <v>17</v>
      </c>
      <c r="E96" s="46">
        <v>200</v>
      </c>
      <c r="F96" s="45">
        <v>5.24</v>
      </c>
      <c r="G96" s="45">
        <v>11.66</v>
      </c>
      <c r="H96" s="45">
        <v>25.06</v>
      </c>
      <c r="I96" s="45">
        <v>226.2</v>
      </c>
      <c r="J96" s="35">
        <v>260</v>
      </c>
    </row>
    <row r="97" spans="2:10" x14ac:dyDescent="0.35">
      <c r="B97" s="32"/>
      <c r="C97" s="41" t="s">
        <v>18</v>
      </c>
      <c r="D97" s="44" t="s">
        <v>17</v>
      </c>
      <c r="E97" s="46">
        <v>45</v>
      </c>
      <c r="F97" s="45">
        <v>1.2</v>
      </c>
      <c r="G97" s="45">
        <v>12.5</v>
      </c>
      <c r="H97" s="45">
        <v>7.5</v>
      </c>
      <c r="I97" s="45">
        <v>147</v>
      </c>
      <c r="J97" s="46">
        <v>94</v>
      </c>
    </row>
    <row r="98" spans="2:10" x14ac:dyDescent="0.35">
      <c r="B98" s="32"/>
      <c r="C98" s="60" t="s">
        <v>22</v>
      </c>
      <c r="D98" s="28" t="s">
        <v>17</v>
      </c>
      <c r="E98" s="79">
        <v>200</v>
      </c>
      <c r="F98" s="80">
        <v>3.6</v>
      </c>
      <c r="G98" s="80">
        <v>3.3</v>
      </c>
      <c r="H98" s="80">
        <v>25</v>
      </c>
      <c r="I98" s="80">
        <v>144</v>
      </c>
      <c r="J98" s="81">
        <v>496</v>
      </c>
    </row>
    <row r="99" spans="2:10" ht="28" x14ac:dyDescent="0.35">
      <c r="B99" s="32"/>
      <c r="C99" s="27" t="s">
        <v>20</v>
      </c>
      <c r="D99" s="28" t="s">
        <v>17</v>
      </c>
      <c r="E99" s="29">
        <v>30</v>
      </c>
      <c r="F99" s="30">
        <v>2.1</v>
      </c>
      <c r="G99" s="30">
        <v>10</v>
      </c>
      <c r="H99" s="30">
        <v>19</v>
      </c>
      <c r="I99" s="30">
        <v>159</v>
      </c>
      <c r="J99" s="31" t="s">
        <v>21</v>
      </c>
    </row>
    <row r="100" spans="2:10" x14ac:dyDescent="0.35">
      <c r="B100" s="34"/>
      <c r="C100" s="47"/>
      <c r="D100" s="28"/>
      <c r="E100" s="33"/>
      <c r="F100" s="30"/>
      <c r="G100" s="30"/>
      <c r="H100" s="30"/>
      <c r="I100" s="30"/>
      <c r="J100" s="31"/>
    </row>
    <row r="101" spans="2:10" x14ac:dyDescent="0.35">
      <c r="B101" s="61"/>
      <c r="C101" s="62" t="s">
        <v>23</v>
      </c>
      <c r="D101" s="44"/>
      <c r="E101" s="63">
        <f>SUM(E96:E100)</f>
        <v>475</v>
      </c>
      <c r="F101" s="63">
        <f>SUM(F96:F100)</f>
        <v>12.14</v>
      </c>
      <c r="G101" s="63">
        <f t="shared" ref="G101:I101" si="10">SUM(G96:G100)</f>
        <v>37.46</v>
      </c>
      <c r="H101" s="63">
        <f t="shared" si="10"/>
        <v>76.56</v>
      </c>
      <c r="I101" s="63">
        <f t="shared" si="10"/>
        <v>676.2</v>
      </c>
      <c r="J101" s="61"/>
    </row>
    <row r="102" spans="2:10" x14ac:dyDescent="0.35">
      <c r="B102" s="46"/>
      <c r="C102" s="64" t="s">
        <v>24</v>
      </c>
      <c r="D102" s="64"/>
      <c r="E102" s="78"/>
      <c r="F102" s="45"/>
      <c r="G102" s="45"/>
      <c r="H102" s="45"/>
      <c r="I102" s="45"/>
      <c r="J102" s="46"/>
    </row>
    <row r="103" spans="2:10" x14ac:dyDescent="0.35">
      <c r="B103" s="40"/>
      <c r="C103" s="41" t="s">
        <v>82</v>
      </c>
      <c r="D103" s="44" t="s">
        <v>17</v>
      </c>
      <c r="E103" s="46">
        <v>60</v>
      </c>
      <c r="F103" s="45">
        <v>1</v>
      </c>
      <c r="G103" s="45">
        <v>4</v>
      </c>
      <c r="H103" s="45">
        <v>2</v>
      </c>
      <c r="I103" s="45">
        <v>39</v>
      </c>
      <c r="J103" s="46">
        <v>25</v>
      </c>
    </row>
    <row r="104" spans="2:10" ht="28" x14ac:dyDescent="0.35">
      <c r="B104" s="42"/>
      <c r="C104" s="41" t="s">
        <v>83</v>
      </c>
      <c r="D104" s="44" t="s">
        <v>17</v>
      </c>
      <c r="E104" s="98">
        <v>250</v>
      </c>
      <c r="F104" s="45">
        <v>1.82</v>
      </c>
      <c r="G104" s="45">
        <v>5</v>
      </c>
      <c r="H104" s="45">
        <v>10.65</v>
      </c>
      <c r="I104" s="45">
        <v>95</v>
      </c>
      <c r="J104" s="46">
        <v>128</v>
      </c>
    </row>
    <row r="105" spans="2:10" x14ac:dyDescent="0.35">
      <c r="B105" s="42"/>
      <c r="C105" s="41" t="s">
        <v>84</v>
      </c>
      <c r="D105" s="52" t="s">
        <v>17</v>
      </c>
      <c r="E105" s="46">
        <v>240</v>
      </c>
      <c r="F105" s="45">
        <v>20.399999999999999</v>
      </c>
      <c r="G105" s="45">
        <v>19.920000000000002</v>
      </c>
      <c r="H105" s="45">
        <v>9.6</v>
      </c>
      <c r="I105" s="45">
        <v>300</v>
      </c>
      <c r="J105" s="46">
        <v>372</v>
      </c>
    </row>
    <row r="106" spans="2:10" x14ac:dyDescent="0.35">
      <c r="B106" s="42"/>
      <c r="C106" s="27" t="s">
        <v>85</v>
      </c>
      <c r="D106" s="54" t="s">
        <v>17</v>
      </c>
      <c r="E106" s="33">
        <v>150</v>
      </c>
      <c r="F106" s="30">
        <v>3.15</v>
      </c>
      <c r="G106" s="30">
        <v>6.6</v>
      </c>
      <c r="H106" s="30">
        <v>16.350000000000001</v>
      </c>
      <c r="I106" s="30">
        <v>138</v>
      </c>
      <c r="J106" s="31">
        <v>429</v>
      </c>
    </row>
    <row r="107" spans="2:10" x14ac:dyDescent="0.35">
      <c r="B107" s="42"/>
      <c r="C107" s="47" t="s">
        <v>61</v>
      </c>
      <c r="D107" s="28" t="s">
        <v>17</v>
      </c>
      <c r="E107" s="33">
        <v>200</v>
      </c>
      <c r="F107" s="30">
        <v>0.1</v>
      </c>
      <c r="G107" s="30">
        <v>0</v>
      </c>
      <c r="H107" s="30">
        <v>15</v>
      </c>
      <c r="I107" s="30">
        <v>60</v>
      </c>
      <c r="J107" s="33" t="s">
        <v>62</v>
      </c>
    </row>
    <row r="108" spans="2:10" x14ac:dyDescent="0.35">
      <c r="B108" s="42"/>
      <c r="C108" s="47" t="s">
        <v>31</v>
      </c>
      <c r="D108" s="28" t="s">
        <v>17</v>
      </c>
      <c r="E108" s="33">
        <v>60</v>
      </c>
      <c r="F108" s="30">
        <v>1.98</v>
      </c>
      <c r="G108" s="30">
        <v>0.36</v>
      </c>
      <c r="H108" s="30">
        <v>10.199999999999999</v>
      </c>
      <c r="I108" s="30">
        <v>54.3</v>
      </c>
      <c r="J108" s="33">
        <v>110</v>
      </c>
    </row>
    <row r="109" spans="2:10" x14ac:dyDescent="0.35">
      <c r="B109" s="48"/>
      <c r="C109" s="47" t="s">
        <v>32</v>
      </c>
      <c r="D109" s="28" t="s">
        <v>17</v>
      </c>
      <c r="E109" s="33">
        <v>20</v>
      </c>
      <c r="F109" s="30">
        <v>1.5</v>
      </c>
      <c r="G109" s="30">
        <v>0.57999999999999996</v>
      </c>
      <c r="H109" s="30">
        <v>10.28</v>
      </c>
      <c r="I109" s="30">
        <v>52.4</v>
      </c>
      <c r="J109" s="31">
        <v>111</v>
      </c>
    </row>
    <row r="110" spans="2:10" x14ac:dyDescent="0.35">
      <c r="B110" s="46"/>
      <c r="C110" s="68" t="s">
        <v>33</v>
      </c>
      <c r="D110" s="68"/>
      <c r="E110" s="63">
        <f>SUM(E103:E109)</f>
        <v>980</v>
      </c>
      <c r="F110" s="63">
        <f>SUM(F103:F109)</f>
        <v>29.95</v>
      </c>
      <c r="G110" s="63">
        <f t="shared" ref="G110:I110" si="11">SUM(G103:G109)</f>
        <v>36.46</v>
      </c>
      <c r="H110" s="63">
        <f t="shared" si="11"/>
        <v>74.08</v>
      </c>
      <c r="I110" s="63">
        <f t="shared" si="11"/>
        <v>738.69999999999993</v>
      </c>
      <c r="J110" s="46"/>
    </row>
    <row r="111" spans="2:10" x14ac:dyDescent="0.35">
      <c r="B111" s="46"/>
      <c r="C111" s="64" t="s">
        <v>34</v>
      </c>
      <c r="D111" s="64"/>
      <c r="E111" s="72"/>
      <c r="F111" s="45"/>
      <c r="G111" s="45"/>
      <c r="H111" s="45"/>
      <c r="I111" s="45"/>
      <c r="J111" s="46"/>
    </row>
    <row r="112" spans="2:10" x14ac:dyDescent="0.35">
      <c r="B112" s="40"/>
      <c r="C112" s="72" t="s">
        <v>86</v>
      </c>
      <c r="D112" s="52" t="s">
        <v>17</v>
      </c>
      <c r="E112" s="33">
        <v>100</v>
      </c>
      <c r="F112" s="33">
        <v>8.5</v>
      </c>
      <c r="G112" s="33">
        <v>4.67</v>
      </c>
      <c r="H112" s="33">
        <v>58.83</v>
      </c>
      <c r="I112" s="33">
        <v>311.67</v>
      </c>
      <c r="J112" s="46">
        <v>570</v>
      </c>
    </row>
    <row r="113" spans="2:10" x14ac:dyDescent="0.35">
      <c r="B113" s="48"/>
      <c r="C113" s="53" t="s">
        <v>52</v>
      </c>
      <c r="D113" s="52" t="s">
        <v>17</v>
      </c>
      <c r="E113" s="33">
        <v>200</v>
      </c>
      <c r="F113" s="30">
        <v>10</v>
      </c>
      <c r="G113" s="30">
        <v>6.4</v>
      </c>
      <c r="H113" s="30">
        <v>17</v>
      </c>
      <c r="I113" s="30">
        <v>174</v>
      </c>
      <c r="J113" s="99">
        <v>517</v>
      </c>
    </row>
    <row r="114" spans="2:10" x14ac:dyDescent="0.35">
      <c r="B114" s="56"/>
      <c r="C114" s="53" t="s">
        <v>87</v>
      </c>
      <c r="D114" s="52" t="s">
        <v>17</v>
      </c>
      <c r="E114" s="33">
        <v>100</v>
      </c>
      <c r="F114" s="30">
        <v>0.4</v>
      </c>
      <c r="G114" s="30">
        <v>0.4</v>
      </c>
      <c r="H114" s="30">
        <v>9.8000000000000007</v>
      </c>
      <c r="I114" s="30">
        <v>47</v>
      </c>
      <c r="J114" s="99">
        <v>112</v>
      </c>
    </row>
    <row r="115" spans="2:10" x14ac:dyDescent="0.35">
      <c r="B115" s="72"/>
      <c r="C115" s="68" t="s">
        <v>38</v>
      </c>
      <c r="D115" s="68"/>
      <c r="E115" s="63">
        <f>SUM(E112:E114)</f>
        <v>400</v>
      </c>
      <c r="F115" s="63">
        <f t="shared" ref="F115:I115" si="12">SUM(F112:F114)</f>
        <v>18.899999999999999</v>
      </c>
      <c r="G115" s="63">
        <f t="shared" si="12"/>
        <v>11.47</v>
      </c>
      <c r="H115" s="63">
        <f t="shared" si="12"/>
        <v>85.63</v>
      </c>
      <c r="I115" s="63">
        <f t="shared" si="12"/>
        <v>532.67000000000007</v>
      </c>
      <c r="J115" s="72"/>
    </row>
    <row r="116" spans="2:10" x14ac:dyDescent="0.35">
      <c r="B116" s="72"/>
      <c r="C116" s="68" t="s">
        <v>39</v>
      </c>
      <c r="D116" s="68"/>
      <c r="E116" s="72"/>
      <c r="F116" s="63">
        <f>F101+F110+F115</f>
        <v>60.99</v>
      </c>
      <c r="G116" s="63">
        <f>G101+G110+G115</f>
        <v>85.39</v>
      </c>
      <c r="H116" s="63">
        <f>H101+H110+H115</f>
        <v>236.26999999999998</v>
      </c>
      <c r="I116" s="63">
        <f>I101+I110+I115</f>
        <v>1947.5700000000002</v>
      </c>
      <c r="J116" s="72"/>
    </row>
    <row r="117" spans="2:10" x14ac:dyDescent="0.35">
      <c r="B117" s="21" t="s">
        <v>88</v>
      </c>
      <c r="C117" s="21" t="s">
        <v>15</v>
      </c>
      <c r="D117" s="21"/>
      <c r="E117" s="73"/>
      <c r="F117" s="73"/>
      <c r="G117" s="73"/>
      <c r="H117" s="73"/>
      <c r="I117" s="73"/>
      <c r="J117" s="21" t="s">
        <v>88</v>
      </c>
    </row>
    <row r="118" spans="2:10" x14ac:dyDescent="0.35">
      <c r="B118" s="40"/>
      <c r="C118" s="27" t="s">
        <v>16</v>
      </c>
      <c r="D118" s="28" t="s">
        <v>17</v>
      </c>
      <c r="E118" s="29">
        <v>150</v>
      </c>
      <c r="F118" s="30">
        <v>12.88</v>
      </c>
      <c r="G118" s="30">
        <v>20.010000000000002</v>
      </c>
      <c r="H118" s="30">
        <v>3.45</v>
      </c>
      <c r="I118" s="30">
        <v>243.8</v>
      </c>
      <c r="J118" s="31">
        <v>301</v>
      </c>
    </row>
    <row r="119" spans="2:10" x14ac:dyDescent="0.35">
      <c r="B119" s="42"/>
      <c r="C119" s="47" t="s">
        <v>32</v>
      </c>
      <c r="D119" s="28" t="s">
        <v>17</v>
      </c>
      <c r="E119" s="33">
        <v>30</v>
      </c>
      <c r="F119" s="30">
        <v>1.5</v>
      </c>
      <c r="G119" s="30">
        <v>0.57999999999999996</v>
      </c>
      <c r="H119" s="30">
        <v>10.28</v>
      </c>
      <c r="I119" s="30">
        <v>52.4</v>
      </c>
      <c r="J119" s="31">
        <v>111</v>
      </c>
    </row>
    <row r="120" spans="2:10" x14ac:dyDescent="0.35">
      <c r="B120" s="42"/>
      <c r="C120" s="72" t="s">
        <v>69</v>
      </c>
      <c r="D120" s="44" t="s">
        <v>17</v>
      </c>
      <c r="E120" s="46">
        <v>200</v>
      </c>
      <c r="F120" s="45">
        <v>1</v>
      </c>
      <c r="G120" s="45">
        <v>0</v>
      </c>
      <c r="H120" s="45">
        <v>15</v>
      </c>
      <c r="I120" s="45">
        <v>60</v>
      </c>
      <c r="J120" s="35" t="s">
        <v>70</v>
      </c>
    </row>
    <row r="121" spans="2:10" ht="28" x14ac:dyDescent="0.35">
      <c r="B121" s="48"/>
      <c r="C121" s="27" t="s">
        <v>20</v>
      </c>
      <c r="D121" s="28" t="s">
        <v>17</v>
      </c>
      <c r="E121" s="29">
        <v>30</v>
      </c>
      <c r="F121" s="30">
        <v>2.1</v>
      </c>
      <c r="G121" s="30">
        <v>10</v>
      </c>
      <c r="H121" s="30">
        <v>19</v>
      </c>
      <c r="I121" s="30">
        <v>159</v>
      </c>
      <c r="J121" s="31" t="s">
        <v>21</v>
      </c>
    </row>
    <row r="122" spans="2:10" x14ac:dyDescent="0.35">
      <c r="B122" s="61"/>
      <c r="C122" s="36" t="s">
        <v>23</v>
      </c>
      <c r="D122" s="28"/>
      <c r="E122" s="37">
        <f>SUM(E118:E121)</f>
        <v>410</v>
      </c>
      <c r="F122" s="37">
        <f>SUM(F118:F121)</f>
        <v>17.48</v>
      </c>
      <c r="G122" s="37">
        <f t="shared" ref="G122:H122" si="13">SUM(G118:G121)</f>
        <v>30.59</v>
      </c>
      <c r="H122" s="37">
        <f t="shared" si="13"/>
        <v>47.730000000000004</v>
      </c>
      <c r="I122" s="37">
        <f>SUM(I118:I121)</f>
        <v>515.20000000000005</v>
      </c>
      <c r="J122" s="100"/>
    </row>
    <row r="123" spans="2:10" x14ac:dyDescent="0.35">
      <c r="B123" s="61"/>
      <c r="C123" s="50" t="s">
        <v>24</v>
      </c>
      <c r="D123" s="28"/>
      <c r="E123" s="39"/>
      <c r="F123" s="37"/>
      <c r="G123" s="37"/>
      <c r="H123" s="37"/>
      <c r="I123" s="37"/>
      <c r="J123" s="100"/>
    </row>
    <row r="124" spans="2:10" x14ac:dyDescent="0.35">
      <c r="B124" s="26"/>
      <c r="C124" s="41" t="s">
        <v>82</v>
      </c>
      <c r="D124" s="44" t="s">
        <v>17</v>
      </c>
      <c r="E124" s="46">
        <v>60</v>
      </c>
      <c r="F124" s="45">
        <v>0.66</v>
      </c>
      <c r="G124" s="45">
        <v>3.66</v>
      </c>
      <c r="H124" s="45">
        <v>2.2200000000000002</v>
      </c>
      <c r="I124" s="45">
        <v>39</v>
      </c>
      <c r="J124" s="46">
        <v>25</v>
      </c>
    </row>
    <row r="125" spans="2:10" x14ac:dyDescent="0.35">
      <c r="B125" s="32"/>
      <c r="C125" s="41" t="s">
        <v>46</v>
      </c>
      <c r="D125" s="44" t="s">
        <v>17</v>
      </c>
      <c r="E125" s="46">
        <v>250</v>
      </c>
      <c r="F125" s="46">
        <v>2.31</v>
      </c>
      <c r="G125" s="46">
        <v>6.75</v>
      </c>
      <c r="H125" s="46">
        <v>16.600000000000001</v>
      </c>
      <c r="I125" s="46">
        <v>137.5</v>
      </c>
      <c r="J125" s="46">
        <v>134</v>
      </c>
    </row>
    <row r="126" spans="2:10" x14ac:dyDescent="0.35">
      <c r="B126" s="32"/>
      <c r="C126" s="41" t="s">
        <v>89</v>
      </c>
      <c r="D126" s="44" t="s">
        <v>17</v>
      </c>
      <c r="E126" s="46">
        <v>120</v>
      </c>
      <c r="F126" s="45">
        <v>20.6</v>
      </c>
      <c r="G126" s="45">
        <v>22</v>
      </c>
      <c r="H126" s="45">
        <v>4.2</v>
      </c>
      <c r="I126" s="45">
        <v>297</v>
      </c>
      <c r="J126" s="46">
        <v>367</v>
      </c>
    </row>
    <row r="127" spans="2:10" ht="28" x14ac:dyDescent="0.35">
      <c r="B127" s="32"/>
      <c r="C127" s="41" t="s">
        <v>48</v>
      </c>
      <c r="D127" s="52" t="s">
        <v>17</v>
      </c>
      <c r="E127" s="56">
        <v>150</v>
      </c>
      <c r="F127" s="101">
        <v>5.66</v>
      </c>
      <c r="G127" s="101">
        <v>5.56</v>
      </c>
      <c r="H127" s="101">
        <v>29.04</v>
      </c>
      <c r="I127" s="101">
        <v>145</v>
      </c>
      <c r="J127" s="102">
        <v>291</v>
      </c>
    </row>
    <row r="128" spans="2:10" x14ac:dyDescent="0.35">
      <c r="B128" s="32"/>
      <c r="C128" s="72" t="s">
        <v>90</v>
      </c>
      <c r="D128" s="52" t="s">
        <v>17</v>
      </c>
      <c r="E128" s="46">
        <v>200</v>
      </c>
      <c r="F128" s="70">
        <v>0.5</v>
      </c>
      <c r="G128" s="70">
        <v>0</v>
      </c>
      <c r="H128" s="70">
        <v>27</v>
      </c>
      <c r="I128" s="45">
        <v>110</v>
      </c>
      <c r="J128" s="46">
        <v>508</v>
      </c>
    </row>
    <row r="129" spans="2:10" x14ac:dyDescent="0.35">
      <c r="B129" s="32"/>
      <c r="C129" s="47" t="s">
        <v>31</v>
      </c>
      <c r="D129" s="28" t="s">
        <v>17</v>
      </c>
      <c r="E129" s="33">
        <v>30</v>
      </c>
      <c r="F129" s="30">
        <v>1.98</v>
      </c>
      <c r="G129" s="30">
        <v>0.36</v>
      </c>
      <c r="H129" s="30">
        <v>10.199999999999999</v>
      </c>
      <c r="I129" s="30">
        <v>54.3</v>
      </c>
      <c r="J129" s="33">
        <v>110</v>
      </c>
    </row>
    <row r="130" spans="2:10" x14ac:dyDescent="0.35">
      <c r="B130" s="34"/>
      <c r="C130" s="47" t="s">
        <v>32</v>
      </c>
      <c r="D130" s="28" t="s">
        <v>17</v>
      </c>
      <c r="E130" s="33">
        <v>20</v>
      </c>
      <c r="F130" s="30">
        <v>1.5</v>
      </c>
      <c r="G130" s="30">
        <v>0.57999999999999996</v>
      </c>
      <c r="H130" s="30">
        <v>10.28</v>
      </c>
      <c r="I130" s="30">
        <v>52.4</v>
      </c>
      <c r="J130" s="31">
        <v>111</v>
      </c>
    </row>
    <row r="131" spans="2:10" x14ac:dyDescent="0.35">
      <c r="B131" s="46"/>
      <c r="C131" s="91" t="s">
        <v>33</v>
      </c>
      <c r="D131" s="91"/>
      <c r="E131" s="51">
        <f>SUM(E124:E130)</f>
        <v>830</v>
      </c>
      <c r="F131" s="51">
        <f>SUM(F124:F130)</f>
        <v>33.21</v>
      </c>
      <c r="G131" s="51">
        <f t="shared" ref="G131:I131" si="14">SUM(G124:G130)</f>
        <v>38.909999999999997</v>
      </c>
      <c r="H131" s="51">
        <f t="shared" si="14"/>
        <v>99.54</v>
      </c>
      <c r="I131" s="51">
        <f t="shared" si="14"/>
        <v>835.19999999999993</v>
      </c>
      <c r="J131" s="33"/>
    </row>
    <row r="132" spans="2:10" x14ac:dyDescent="0.35">
      <c r="B132" s="46"/>
      <c r="C132" s="64" t="s">
        <v>34</v>
      </c>
      <c r="D132" s="91"/>
      <c r="E132" s="33"/>
      <c r="F132" s="51"/>
      <c r="G132" s="51"/>
      <c r="H132" s="51"/>
      <c r="I132" s="51"/>
      <c r="J132" s="33"/>
    </row>
    <row r="133" spans="2:10" x14ac:dyDescent="0.35">
      <c r="B133" s="103"/>
      <c r="C133" s="53" t="s">
        <v>91</v>
      </c>
      <c r="D133" s="28" t="s">
        <v>17</v>
      </c>
      <c r="E133" s="28">
        <v>100</v>
      </c>
      <c r="F133" s="30">
        <v>0.8</v>
      </c>
      <c r="G133" s="30">
        <v>0.2</v>
      </c>
      <c r="H133" s="30">
        <v>7.5</v>
      </c>
      <c r="I133" s="30">
        <v>38</v>
      </c>
      <c r="J133" s="31">
        <v>112</v>
      </c>
    </row>
    <row r="134" spans="2:10" x14ac:dyDescent="0.35">
      <c r="B134" s="40"/>
      <c r="C134" s="104" t="s">
        <v>92</v>
      </c>
      <c r="D134" s="105" t="s">
        <v>17</v>
      </c>
      <c r="E134" s="106">
        <v>100</v>
      </c>
      <c r="F134" s="106">
        <v>7</v>
      </c>
      <c r="G134" s="106">
        <v>13.83</v>
      </c>
      <c r="H134" s="106">
        <v>55.83</v>
      </c>
      <c r="I134" s="106">
        <v>376.7</v>
      </c>
      <c r="J134" s="107" t="s">
        <v>93</v>
      </c>
    </row>
    <row r="135" spans="2:10" x14ac:dyDescent="0.35">
      <c r="B135" s="48"/>
      <c r="C135" s="108" t="s">
        <v>36</v>
      </c>
      <c r="D135" s="54" t="s">
        <v>17</v>
      </c>
      <c r="E135" s="33">
        <v>200</v>
      </c>
      <c r="F135" s="55">
        <v>1</v>
      </c>
      <c r="G135" s="55">
        <v>0</v>
      </c>
      <c r="H135" s="55">
        <v>0</v>
      </c>
      <c r="I135" s="30">
        <v>110</v>
      </c>
      <c r="J135" s="33">
        <v>518</v>
      </c>
    </row>
    <row r="136" spans="2:10" x14ac:dyDescent="0.35">
      <c r="B136" s="71"/>
      <c r="C136" s="91" t="s">
        <v>38</v>
      </c>
      <c r="D136" s="91"/>
      <c r="E136" s="51">
        <f>SUM(E133:E135)</f>
        <v>400</v>
      </c>
      <c r="F136" s="51">
        <f t="shared" ref="F136:I136" si="15">SUM(F133:F135)</f>
        <v>8.8000000000000007</v>
      </c>
      <c r="G136" s="51">
        <f t="shared" si="15"/>
        <v>14.03</v>
      </c>
      <c r="H136" s="51">
        <f t="shared" si="15"/>
        <v>63.33</v>
      </c>
      <c r="I136" s="51">
        <f t="shared" si="15"/>
        <v>524.70000000000005</v>
      </c>
      <c r="J136" s="71"/>
    </row>
    <row r="137" spans="2:10" x14ac:dyDescent="0.35">
      <c r="B137" s="71"/>
      <c r="C137" s="91" t="s">
        <v>39</v>
      </c>
      <c r="D137" s="91"/>
      <c r="E137" s="71"/>
      <c r="F137" s="51">
        <f>F122+F131+F136</f>
        <v>59.489999999999995</v>
      </c>
      <c r="G137" s="51">
        <f>G122+G131+G136</f>
        <v>83.53</v>
      </c>
      <c r="H137" s="51">
        <f>H122+H131+H136</f>
        <v>210.60000000000002</v>
      </c>
      <c r="I137" s="51">
        <f>I122+I131+I136</f>
        <v>1875.1000000000001</v>
      </c>
      <c r="J137" s="71"/>
    </row>
    <row r="138" spans="2:10" x14ac:dyDescent="0.35">
      <c r="B138" s="21" t="s">
        <v>94</v>
      </c>
      <c r="C138" s="21" t="s">
        <v>15</v>
      </c>
      <c r="D138" s="21"/>
      <c r="E138" s="73"/>
      <c r="F138" s="73"/>
      <c r="G138" s="73"/>
      <c r="H138" s="73"/>
      <c r="I138" s="73"/>
      <c r="J138" s="21" t="s">
        <v>94</v>
      </c>
    </row>
    <row r="139" spans="2:10" x14ac:dyDescent="0.35">
      <c r="B139" s="26"/>
      <c r="C139" s="60" t="s">
        <v>81</v>
      </c>
      <c r="D139" s="28" t="s">
        <v>17</v>
      </c>
      <c r="E139" s="33">
        <v>200</v>
      </c>
      <c r="F139" s="30">
        <v>5.24</v>
      </c>
      <c r="G139" s="30">
        <v>11.66</v>
      </c>
      <c r="H139" s="30">
        <v>25.06</v>
      </c>
      <c r="I139" s="30">
        <v>226.2</v>
      </c>
      <c r="J139" s="35">
        <v>260</v>
      </c>
    </row>
    <row r="140" spans="2:10" x14ac:dyDescent="0.35">
      <c r="B140" s="32"/>
      <c r="C140" s="71" t="s">
        <v>42</v>
      </c>
      <c r="D140" s="33" t="s">
        <v>17</v>
      </c>
      <c r="E140" s="33">
        <v>45</v>
      </c>
      <c r="F140" s="33">
        <v>6.7</v>
      </c>
      <c r="G140" s="33">
        <v>9.5</v>
      </c>
      <c r="H140" s="33">
        <v>9.9</v>
      </c>
      <c r="I140" s="33">
        <v>153</v>
      </c>
      <c r="J140" s="33">
        <v>90</v>
      </c>
    </row>
    <row r="141" spans="2:10" ht="28" x14ac:dyDescent="0.35">
      <c r="B141" s="32"/>
      <c r="C141" s="60" t="s">
        <v>44</v>
      </c>
      <c r="D141" s="44" t="s">
        <v>17</v>
      </c>
      <c r="E141" s="46">
        <v>200</v>
      </c>
      <c r="F141" s="45">
        <v>3.2</v>
      </c>
      <c r="G141" s="45">
        <v>2.7</v>
      </c>
      <c r="H141" s="45">
        <v>15.9</v>
      </c>
      <c r="I141" s="45">
        <v>79</v>
      </c>
      <c r="J141" s="35">
        <v>501</v>
      </c>
    </row>
    <row r="142" spans="2:10" ht="28" x14ac:dyDescent="0.35">
      <c r="B142" s="109"/>
      <c r="C142" s="27" t="s">
        <v>20</v>
      </c>
      <c r="D142" s="28" t="s">
        <v>17</v>
      </c>
      <c r="E142" s="29">
        <v>30</v>
      </c>
      <c r="F142" s="30">
        <v>2.1</v>
      </c>
      <c r="G142" s="30">
        <v>10</v>
      </c>
      <c r="H142" s="30">
        <v>19</v>
      </c>
      <c r="I142" s="30">
        <v>159</v>
      </c>
      <c r="J142" s="31" t="s">
        <v>21</v>
      </c>
    </row>
    <row r="143" spans="2:10" x14ac:dyDescent="0.35">
      <c r="B143" s="61"/>
      <c r="C143" s="82" t="s">
        <v>23</v>
      </c>
      <c r="D143" s="110"/>
      <c r="E143" s="51">
        <f>SUM(E139:E142)</f>
        <v>475</v>
      </c>
      <c r="F143" s="51">
        <f t="shared" ref="F143:I143" si="16">SUM(F139:F142)</f>
        <v>17.240000000000002</v>
      </c>
      <c r="G143" s="51">
        <f t="shared" si="16"/>
        <v>33.86</v>
      </c>
      <c r="H143" s="51">
        <f t="shared" si="16"/>
        <v>69.86</v>
      </c>
      <c r="I143" s="51">
        <f t="shared" si="16"/>
        <v>617.20000000000005</v>
      </c>
      <c r="J143" s="85"/>
    </row>
    <row r="144" spans="2:10" x14ac:dyDescent="0.35">
      <c r="B144" s="46"/>
      <c r="C144" s="50" t="s">
        <v>24</v>
      </c>
      <c r="D144" s="111"/>
      <c r="E144" s="33"/>
      <c r="F144" s="55"/>
      <c r="G144" s="55"/>
      <c r="H144" s="55"/>
      <c r="I144" s="55"/>
      <c r="J144" s="33"/>
    </row>
    <row r="145" spans="2:10" x14ac:dyDescent="0.35">
      <c r="B145" s="40"/>
      <c r="C145" s="27" t="s">
        <v>57</v>
      </c>
      <c r="D145" s="28" t="s">
        <v>17</v>
      </c>
      <c r="E145" s="46">
        <v>60</v>
      </c>
      <c r="F145" s="45">
        <v>0.78</v>
      </c>
      <c r="G145" s="45">
        <v>6.48</v>
      </c>
      <c r="H145" s="45">
        <v>4.08</v>
      </c>
      <c r="I145" s="45">
        <v>78</v>
      </c>
      <c r="J145" s="31">
        <v>76</v>
      </c>
    </row>
    <row r="146" spans="2:10" ht="28" x14ac:dyDescent="0.35">
      <c r="B146" s="42"/>
      <c r="C146" s="41" t="s">
        <v>58</v>
      </c>
      <c r="D146" s="28" t="s">
        <v>17</v>
      </c>
      <c r="E146" s="33">
        <v>250</v>
      </c>
      <c r="F146" s="30">
        <v>2.54</v>
      </c>
      <c r="G146" s="30">
        <v>6.5</v>
      </c>
      <c r="H146" s="30">
        <v>8.1</v>
      </c>
      <c r="I146" s="30">
        <v>99.2</v>
      </c>
      <c r="J146" s="33">
        <v>142</v>
      </c>
    </row>
    <row r="147" spans="2:10" ht="28" x14ac:dyDescent="0.35">
      <c r="B147" s="42"/>
      <c r="C147" s="53" t="s">
        <v>95</v>
      </c>
      <c r="D147" s="54" t="s">
        <v>17</v>
      </c>
      <c r="E147" s="33">
        <v>90</v>
      </c>
      <c r="F147" s="55">
        <v>13.5</v>
      </c>
      <c r="G147" s="55">
        <v>9.6</v>
      </c>
      <c r="H147" s="55">
        <v>8.36</v>
      </c>
      <c r="I147" s="30">
        <v>169.7</v>
      </c>
      <c r="J147" s="33">
        <v>412</v>
      </c>
    </row>
    <row r="148" spans="2:10" x14ac:dyDescent="0.35">
      <c r="B148" s="42"/>
      <c r="C148" s="60" t="s">
        <v>74</v>
      </c>
      <c r="D148" s="52" t="s">
        <v>17</v>
      </c>
      <c r="E148" s="46">
        <v>150</v>
      </c>
      <c r="F148" s="45">
        <v>8.5500000000000007</v>
      </c>
      <c r="G148" s="45">
        <v>7.8</v>
      </c>
      <c r="H148" s="45">
        <v>37</v>
      </c>
      <c r="I148" s="45">
        <v>253.05</v>
      </c>
      <c r="J148" s="35">
        <v>237</v>
      </c>
    </row>
    <row r="149" spans="2:10" x14ac:dyDescent="0.35">
      <c r="B149" s="42"/>
      <c r="C149" s="67" t="s">
        <v>49</v>
      </c>
      <c r="D149" s="54" t="s">
        <v>17</v>
      </c>
      <c r="E149" s="33">
        <v>200</v>
      </c>
      <c r="F149" s="30">
        <v>0.1</v>
      </c>
      <c r="G149" s="30">
        <v>0</v>
      </c>
      <c r="H149" s="30">
        <v>15.2</v>
      </c>
      <c r="I149" s="30">
        <v>61</v>
      </c>
      <c r="J149" s="35" t="s">
        <v>50</v>
      </c>
    </row>
    <row r="150" spans="2:10" x14ac:dyDescent="0.35">
      <c r="B150" s="42"/>
      <c r="C150" s="47" t="s">
        <v>31</v>
      </c>
      <c r="D150" s="28" t="s">
        <v>17</v>
      </c>
      <c r="E150" s="33">
        <v>30</v>
      </c>
      <c r="F150" s="30">
        <v>1.98</v>
      </c>
      <c r="G150" s="30">
        <v>0.36</v>
      </c>
      <c r="H150" s="30">
        <v>10.199999999999999</v>
      </c>
      <c r="I150" s="30">
        <v>54.3</v>
      </c>
      <c r="J150" s="33">
        <v>110</v>
      </c>
    </row>
    <row r="151" spans="2:10" x14ac:dyDescent="0.35">
      <c r="B151" s="48"/>
      <c r="C151" s="47" t="s">
        <v>32</v>
      </c>
      <c r="D151" s="28" t="s">
        <v>17</v>
      </c>
      <c r="E151" s="33">
        <v>20</v>
      </c>
      <c r="F151" s="30">
        <v>1.5</v>
      </c>
      <c r="G151" s="30">
        <v>0.57999999999999996</v>
      </c>
      <c r="H151" s="30">
        <v>10.28</v>
      </c>
      <c r="I151" s="30">
        <v>52.4</v>
      </c>
      <c r="J151" s="31">
        <v>111</v>
      </c>
    </row>
    <row r="152" spans="2:10" x14ac:dyDescent="0.35">
      <c r="B152" s="46"/>
      <c r="C152" s="91" t="s">
        <v>33</v>
      </c>
      <c r="D152" s="50"/>
      <c r="E152" s="112">
        <f>SUM(E145:E151)</f>
        <v>800</v>
      </c>
      <c r="F152" s="112">
        <f>SUM(F145:F151)</f>
        <v>28.950000000000003</v>
      </c>
      <c r="G152" s="112">
        <f t="shared" ref="G152:I152" si="17">SUM(G145:G151)</f>
        <v>31.319999999999997</v>
      </c>
      <c r="H152" s="112">
        <f t="shared" si="17"/>
        <v>93.22</v>
      </c>
      <c r="I152" s="112">
        <f t="shared" si="17"/>
        <v>767.65</v>
      </c>
      <c r="J152" s="33"/>
    </row>
    <row r="153" spans="2:10" x14ac:dyDescent="0.35">
      <c r="B153" s="46"/>
      <c r="C153" s="50" t="s">
        <v>34</v>
      </c>
      <c r="D153" s="111"/>
      <c r="E153" s="33"/>
      <c r="F153" s="55"/>
      <c r="G153" s="55"/>
      <c r="H153" s="55"/>
      <c r="I153" s="30"/>
      <c r="J153" s="33"/>
    </row>
    <row r="154" spans="2:10" x14ac:dyDescent="0.35">
      <c r="B154" s="103"/>
      <c r="C154" s="27" t="s">
        <v>96</v>
      </c>
      <c r="D154" s="28" t="s">
        <v>17</v>
      </c>
      <c r="E154" s="86">
        <v>100</v>
      </c>
      <c r="F154" s="30">
        <v>0.4</v>
      </c>
      <c r="G154" s="30">
        <v>0.3</v>
      </c>
      <c r="H154" s="30">
        <v>10.3</v>
      </c>
      <c r="I154" s="30">
        <v>47</v>
      </c>
      <c r="J154" s="31">
        <v>112</v>
      </c>
    </row>
    <row r="155" spans="2:10" x14ac:dyDescent="0.35">
      <c r="B155" s="40"/>
      <c r="C155" s="71" t="s">
        <v>51</v>
      </c>
      <c r="D155" s="52" t="s">
        <v>17</v>
      </c>
      <c r="E155" s="46">
        <v>100</v>
      </c>
      <c r="F155" s="45">
        <v>7</v>
      </c>
      <c r="G155" s="45">
        <v>13.83</v>
      </c>
      <c r="H155" s="45">
        <v>55.83</v>
      </c>
      <c r="I155" s="45">
        <v>376.7</v>
      </c>
      <c r="J155" s="33">
        <v>565</v>
      </c>
    </row>
    <row r="156" spans="2:10" x14ac:dyDescent="0.35">
      <c r="B156" s="48"/>
      <c r="C156" s="53" t="s">
        <v>52</v>
      </c>
      <c r="D156" s="52" t="s">
        <v>17</v>
      </c>
      <c r="E156" s="33">
        <v>200</v>
      </c>
      <c r="F156" s="30">
        <v>10</v>
      </c>
      <c r="G156" s="30">
        <v>6.4</v>
      </c>
      <c r="H156" s="30">
        <v>17</v>
      </c>
      <c r="I156" s="30">
        <v>174</v>
      </c>
      <c r="J156" s="99">
        <v>517</v>
      </c>
    </row>
    <row r="157" spans="2:10" x14ac:dyDescent="0.35">
      <c r="B157" s="71"/>
      <c r="C157" s="91" t="s">
        <v>38</v>
      </c>
      <c r="D157" s="50"/>
      <c r="E157" s="51">
        <f>SUM(E154:E156)</f>
        <v>400</v>
      </c>
      <c r="F157" s="51">
        <f t="shared" ref="F157:I157" si="18">SUM(F154:F156)</f>
        <v>17.399999999999999</v>
      </c>
      <c r="G157" s="51">
        <f t="shared" si="18"/>
        <v>20.53</v>
      </c>
      <c r="H157" s="51">
        <f t="shared" si="18"/>
        <v>83.13</v>
      </c>
      <c r="I157" s="51">
        <f t="shared" si="18"/>
        <v>597.70000000000005</v>
      </c>
      <c r="J157" s="71"/>
    </row>
    <row r="158" spans="2:10" x14ac:dyDescent="0.35">
      <c r="B158" s="71"/>
      <c r="C158" s="91" t="s">
        <v>39</v>
      </c>
      <c r="D158" s="50"/>
      <c r="E158" s="33"/>
      <c r="F158" s="51">
        <f>F143+F152+F157</f>
        <v>63.59</v>
      </c>
      <c r="G158" s="51">
        <f t="shared" ref="G158:I158" si="19">G143+G152+G157</f>
        <v>85.71</v>
      </c>
      <c r="H158" s="51">
        <f t="shared" si="19"/>
        <v>246.20999999999998</v>
      </c>
      <c r="I158" s="51">
        <f t="shared" si="19"/>
        <v>1982.55</v>
      </c>
      <c r="J158" s="71"/>
    </row>
    <row r="159" spans="2:10" x14ac:dyDescent="0.35">
      <c r="B159" s="21" t="s">
        <v>97</v>
      </c>
      <c r="C159" s="21" t="s">
        <v>15</v>
      </c>
      <c r="D159" s="21"/>
      <c r="E159" s="73"/>
      <c r="F159" s="73"/>
      <c r="G159" s="73"/>
      <c r="H159" s="73"/>
      <c r="I159" s="73"/>
      <c r="J159" s="21" t="s">
        <v>97</v>
      </c>
    </row>
    <row r="160" spans="2:10" x14ac:dyDescent="0.35">
      <c r="B160" s="42"/>
      <c r="C160" s="60" t="s">
        <v>55</v>
      </c>
      <c r="D160" s="28" t="s">
        <v>17</v>
      </c>
      <c r="E160" s="46">
        <v>150</v>
      </c>
      <c r="F160" s="45">
        <v>24</v>
      </c>
      <c r="G160" s="45">
        <v>25.2</v>
      </c>
      <c r="H160" s="45">
        <v>23.9</v>
      </c>
      <c r="I160" s="45">
        <v>425</v>
      </c>
      <c r="J160" s="31">
        <v>313</v>
      </c>
    </row>
    <row r="161" spans="2:10" x14ac:dyDescent="0.35">
      <c r="B161" s="42"/>
      <c r="C161" s="41" t="s">
        <v>56</v>
      </c>
      <c r="D161" s="44" t="s">
        <v>17</v>
      </c>
      <c r="E161" s="33">
        <v>45</v>
      </c>
      <c r="F161" s="45">
        <v>1.2</v>
      </c>
      <c r="G161" s="45">
        <v>12.5</v>
      </c>
      <c r="H161" s="45">
        <v>7.5</v>
      </c>
      <c r="I161" s="45">
        <v>147</v>
      </c>
      <c r="J161" s="46">
        <v>94</v>
      </c>
    </row>
    <row r="162" spans="2:10" x14ac:dyDescent="0.35">
      <c r="B162" s="42"/>
      <c r="C162" s="67" t="s">
        <v>49</v>
      </c>
      <c r="D162" s="54" t="s">
        <v>17</v>
      </c>
      <c r="E162" s="33">
        <v>200</v>
      </c>
      <c r="F162" s="30">
        <v>0.1</v>
      </c>
      <c r="G162" s="30">
        <v>0</v>
      </c>
      <c r="H162" s="30">
        <v>15.2</v>
      </c>
      <c r="I162" s="30">
        <v>61</v>
      </c>
      <c r="J162" s="35" t="s">
        <v>50</v>
      </c>
    </row>
    <row r="163" spans="2:10" x14ac:dyDescent="0.35">
      <c r="B163" s="42"/>
      <c r="C163" s="67" t="s">
        <v>98</v>
      </c>
      <c r="D163" s="28" t="s">
        <v>17</v>
      </c>
      <c r="E163" s="33">
        <v>40</v>
      </c>
      <c r="F163" s="30">
        <v>5.0999999999999996</v>
      </c>
      <c r="G163" s="30">
        <v>4.5999999999999996</v>
      </c>
      <c r="H163" s="30">
        <v>0.3</v>
      </c>
      <c r="I163" s="30">
        <v>63</v>
      </c>
      <c r="J163" s="31">
        <v>300</v>
      </c>
    </row>
    <row r="164" spans="2:10" ht="28" x14ac:dyDescent="0.35">
      <c r="B164" s="113"/>
      <c r="C164" s="67" t="s">
        <v>20</v>
      </c>
      <c r="D164" s="28" t="s">
        <v>17</v>
      </c>
      <c r="E164" s="33">
        <v>30</v>
      </c>
      <c r="F164" s="30">
        <v>2.1</v>
      </c>
      <c r="G164" s="30">
        <v>10</v>
      </c>
      <c r="H164" s="30">
        <v>19</v>
      </c>
      <c r="I164" s="30">
        <v>159</v>
      </c>
      <c r="J164" s="31" t="s">
        <v>21</v>
      </c>
    </row>
    <row r="165" spans="2:10" x14ac:dyDescent="0.35">
      <c r="B165" s="61"/>
      <c r="C165" s="82" t="s">
        <v>23</v>
      </c>
      <c r="D165" s="83"/>
      <c r="E165" s="84">
        <f>SUM(E160:E164)</f>
        <v>465</v>
      </c>
      <c r="F165" s="84">
        <f t="shared" ref="F165:I165" si="20">SUM(F160:F164)</f>
        <v>32.5</v>
      </c>
      <c r="G165" s="84">
        <f t="shared" si="20"/>
        <v>52.300000000000004</v>
      </c>
      <c r="H165" s="84">
        <f t="shared" si="20"/>
        <v>65.899999999999991</v>
      </c>
      <c r="I165" s="84">
        <f t="shared" si="20"/>
        <v>855</v>
      </c>
      <c r="J165" s="85"/>
    </row>
    <row r="166" spans="2:10" x14ac:dyDescent="0.35">
      <c r="B166" s="46"/>
      <c r="C166" s="50" t="s">
        <v>24</v>
      </c>
      <c r="D166" s="50"/>
      <c r="E166" s="33"/>
      <c r="F166" s="33"/>
      <c r="G166" s="33"/>
      <c r="H166" s="33"/>
      <c r="I166" s="33"/>
      <c r="J166" s="33"/>
    </row>
    <row r="167" spans="2:10" x14ac:dyDescent="0.35">
      <c r="B167" s="26"/>
      <c r="C167" s="27" t="s">
        <v>99</v>
      </c>
      <c r="D167" s="28" t="s">
        <v>17</v>
      </c>
      <c r="E167" s="46">
        <v>60</v>
      </c>
      <c r="F167" s="45">
        <v>0.66</v>
      </c>
      <c r="G167" s="45">
        <v>0.12</v>
      </c>
      <c r="H167" s="45">
        <v>2.2799999999999998</v>
      </c>
      <c r="I167" s="45">
        <v>14.4</v>
      </c>
      <c r="J167" s="31">
        <v>106</v>
      </c>
    </row>
    <row r="168" spans="2:10" x14ac:dyDescent="0.35">
      <c r="B168" s="32"/>
      <c r="C168" s="41" t="s">
        <v>100</v>
      </c>
      <c r="D168" s="28" t="s">
        <v>17</v>
      </c>
      <c r="E168" s="33">
        <v>250</v>
      </c>
      <c r="F168" s="30">
        <v>3.67</v>
      </c>
      <c r="G168" s="30">
        <v>4.4000000000000004</v>
      </c>
      <c r="H168" s="30">
        <v>15.27</v>
      </c>
      <c r="I168" s="30">
        <v>115.5</v>
      </c>
      <c r="J168" s="33">
        <v>143</v>
      </c>
    </row>
    <row r="169" spans="2:10" ht="28" x14ac:dyDescent="0.35">
      <c r="B169" s="32"/>
      <c r="C169" s="41" t="s">
        <v>101</v>
      </c>
      <c r="D169" s="44" t="s">
        <v>17</v>
      </c>
      <c r="E169" s="46">
        <v>90</v>
      </c>
      <c r="F169" s="45">
        <v>8.51</v>
      </c>
      <c r="G169" s="45">
        <v>4.5999999999999996</v>
      </c>
      <c r="H169" s="45">
        <v>4.03</v>
      </c>
      <c r="I169" s="45">
        <v>91.52</v>
      </c>
      <c r="J169" s="46">
        <v>343</v>
      </c>
    </row>
    <row r="170" spans="2:10" x14ac:dyDescent="0.35">
      <c r="B170" s="32"/>
      <c r="C170" s="53" t="s">
        <v>27</v>
      </c>
      <c r="D170" s="28" t="s">
        <v>17</v>
      </c>
      <c r="E170" s="33">
        <v>150</v>
      </c>
      <c r="F170" s="30">
        <v>3.69</v>
      </c>
      <c r="G170" s="30">
        <v>6.1</v>
      </c>
      <c r="H170" s="30">
        <v>33.81</v>
      </c>
      <c r="I170" s="30">
        <v>204.6</v>
      </c>
      <c r="J170" s="46">
        <v>414</v>
      </c>
    </row>
    <row r="171" spans="2:10" x14ac:dyDescent="0.35">
      <c r="B171" s="32"/>
      <c r="C171" s="60" t="s">
        <v>36</v>
      </c>
      <c r="D171" s="28" t="s">
        <v>17</v>
      </c>
      <c r="E171" s="79">
        <v>200</v>
      </c>
      <c r="F171" s="80">
        <v>1</v>
      </c>
      <c r="G171" s="80">
        <v>0</v>
      </c>
      <c r="H171" s="80">
        <v>0</v>
      </c>
      <c r="I171" s="80">
        <v>110</v>
      </c>
      <c r="J171" s="81">
        <v>518</v>
      </c>
    </row>
    <row r="172" spans="2:10" x14ac:dyDescent="0.35">
      <c r="B172" s="32"/>
      <c r="C172" s="47" t="s">
        <v>31</v>
      </c>
      <c r="D172" s="28" t="s">
        <v>17</v>
      </c>
      <c r="E172" s="33">
        <v>30</v>
      </c>
      <c r="F172" s="30">
        <v>1.98</v>
      </c>
      <c r="G172" s="30">
        <v>0.36</v>
      </c>
      <c r="H172" s="30">
        <v>10.199999999999999</v>
      </c>
      <c r="I172" s="30">
        <v>54.3</v>
      </c>
      <c r="J172" s="33">
        <v>110</v>
      </c>
    </row>
    <row r="173" spans="2:10" x14ac:dyDescent="0.35">
      <c r="B173" s="34"/>
      <c r="C173" s="47" t="s">
        <v>32</v>
      </c>
      <c r="D173" s="28" t="s">
        <v>17</v>
      </c>
      <c r="E173" s="33">
        <v>20</v>
      </c>
      <c r="F173" s="30">
        <v>1.5</v>
      </c>
      <c r="G173" s="30">
        <v>0.57999999999999996</v>
      </c>
      <c r="H173" s="30">
        <v>10.28</v>
      </c>
      <c r="I173" s="30">
        <v>52.4</v>
      </c>
      <c r="J173" s="31">
        <v>111</v>
      </c>
    </row>
    <row r="174" spans="2:10" x14ac:dyDescent="0.35">
      <c r="B174" s="46"/>
      <c r="C174" s="91" t="s">
        <v>33</v>
      </c>
      <c r="D174" s="91"/>
      <c r="E174" s="51">
        <f>SUM(E167:E173)</f>
        <v>800</v>
      </c>
      <c r="F174" s="51">
        <f>SUM(F167:F173)</f>
        <v>21.01</v>
      </c>
      <c r="G174" s="51">
        <f>SUM(G167:G173)</f>
        <v>16.16</v>
      </c>
      <c r="H174" s="51">
        <f>SUM(H167:H173)</f>
        <v>75.87</v>
      </c>
      <c r="I174" s="51">
        <f>SUM(I167:I173)</f>
        <v>642.71999999999991</v>
      </c>
      <c r="J174" s="33"/>
    </row>
    <row r="175" spans="2:10" x14ac:dyDescent="0.35">
      <c r="B175" s="46"/>
      <c r="C175" s="50" t="s">
        <v>34</v>
      </c>
      <c r="D175" s="50"/>
      <c r="E175" s="33"/>
      <c r="F175" s="33"/>
      <c r="G175" s="33"/>
      <c r="H175" s="33"/>
      <c r="I175" s="33"/>
      <c r="J175" s="33"/>
    </row>
    <row r="176" spans="2:10" x14ac:dyDescent="0.35">
      <c r="B176" s="103"/>
      <c r="C176" s="72" t="s">
        <v>87</v>
      </c>
      <c r="D176" s="44" t="s">
        <v>17</v>
      </c>
      <c r="E176" s="46">
        <v>100</v>
      </c>
      <c r="F176" s="45">
        <v>0.9</v>
      </c>
      <c r="G176" s="45">
        <v>0.2</v>
      </c>
      <c r="H176" s="45">
        <v>8.1</v>
      </c>
      <c r="I176" s="45">
        <v>43</v>
      </c>
      <c r="J176" s="35">
        <v>112</v>
      </c>
    </row>
    <row r="177" spans="2:10" x14ac:dyDescent="0.35">
      <c r="B177" s="40"/>
      <c r="C177" s="72" t="s">
        <v>92</v>
      </c>
      <c r="D177" s="44" t="s">
        <v>17</v>
      </c>
      <c r="E177" s="33">
        <v>100</v>
      </c>
      <c r="F177" s="33">
        <v>7</v>
      </c>
      <c r="G177" s="33">
        <v>13.83</v>
      </c>
      <c r="H177" s="33">
        <v>55.83</v>
      </c>
      <c r="I177" s="33">
        <v>376.7</v>
      </c>
      <c r="J177" s="46" t="s">
        <v>93</v>
      </c>
    </row>
    <row r="178" spans="2:10" x14ac:dyDescent="0.35">
      <c r="B178" s="48"/>
      <c r="C178" s="41" t="s">
        <v>64</v>
      </c>
      <c r="D178" s="44" t="s">
        <v>17</v>
      </c>
      <c r="E178" s="46">
        <v>200</v>
      </c>
      <c r="F178" s="70">
        <v>3</v>
      </c>
      <c r="G178" s="70">
        <v>3</v>
      </c>
      <c r="H178" s="70">
        <v>11</v>
      </c>
      <c r="I178" s="45">
        <v>79</v>
      </c>
      <c r="J178" s="46" t="s">
        <v>65</v>
      </c>
    </row>
    <row r="179" spans="2:10" x14ac:dyDescent="0.35">
      <c r="B179" s="71"/>
      <c r="C179" s="91" t="s">
        <v>38</v>
      </c>
      <c r="D179" s="91"/>
      <c r="E179" s="51">
        <f>SUM(E176:E178)</f>
        <v>400</v>
      </c>
      <c r="F179" s="51">
        <f t="shared" ref="F179:I179" si="21">SUM(F176:F178)</f>
        <v>10.9</v>
      </c>
      <c r="G179" s="51">
        <f t="shared" si="21"/>
        <v>17.03</v>
      </c>
      <c r="H179" s="51">
        <f t="shared" si="21"/>
        <v>74.930000000000007</v>
      </c>
      <c r="I179" s="51">
        <f t="shared" si="21"/>
        <v>498.7</v>
      </c>
      <c r="J179" s="71"/>
    </row>
    <row r="180" spans="2:10" x14ac:dyDescent="0.35">
      <c r="B180" s="71"/>
      <c r="C180" s="91" t="s">
        <v>39</v>
      </c>
      <c r="D180" s="91"/>
      <c r="E180" s="50"/>
      <c r="F180" s="51">
        <f>F165+F174+F179</f>
        <v>64.410000000000011</v>
      </c>
      <c r="G180" s="51">
        <f>G165+G174+G179</f>
        <v>85.490000000000009</v>
      </c>
      <c r="H180" s="51">
        <f>H165+H174+H179</f>
        <v>216.7</v>
      </c>
      <c r="I180" s="51">
        <f>I165+I174+I179</f>
        <v>1996.4199999999998</v>
      </c>
      <c r="J180" s="71"/>
    </row>
    <row r="181" spans="2:10" x14ac:dyDescent="0.35">
      <c r="B181" s="21" t="s">
        <v>102</v>
      </c>
      <c r="C181" s="21" t="s">
        <v>15</v>
      </c>
      <c r="D181" s="21"/>
      <c r="E181" s="73"/>
      <c r="F181" s="73"/>
      <c r="G181" s="73"/>
      <c r="H181" s="73"/>
      <c r="I181" s="73"/>
      <c r="J181" s="21" t="s">
        <v>102</v>
      </c>
    </row>
    <row r="182" spans="2:10" x14ac:dyDescent="0.35">
      <c r="B182" s="114"/>
      <c r="C182" s="43" t="s">
        <v>41</v>
      </c>
      <c r="D182" s="28" t="s">
        <v>17</v>
      </c>
      <c r="E182" s="33">
        <v>200</v>
      </c>
      <c r="F182" s="30">
        <v>6.1</v>
      </c>
      <c r="G182" s="30">
        <v>10.3</v>
      </c>
      <c r="H182" s="30">
        <v>24.1</v>
      </c>
      <c r="I182" s="30">
        <v>182</v>
      </c>
      <c r="J182" s="33">
        <v>1</v>
      </c>
    </row>
    <row r="183" spans="2:10" x14ac:dyDescent="0.35">
      <c r="B183" s="115"/>
      <c r="C183" s="71" t="s">
        <v>22</v>
      </c>
      <c r="D183" s="33" t="s">
        <v>17</v>
      </c>
      <c r="E183" s="33">
        <v>200</v>
      </c>
      <c r="F183" s="33">
        <v>3.6</v>
      </c>
      <c r="G183" s="33">
        <v>3.3</v>
      </c>
      <c r="H183" s="33">
        <v>25</v>
      </c>
      <c r="I183" s="33">
        <v>144</v>
      </c>
      <c r="J183" s="33">
        <v>496</v>
      </c>
    </row>
    <row r="184" spans="2:10" ht="28" x14ac:dyDescent="0.35">
      <c r="B184" s="115"/>
      <c r="C184" s="53" t="s">
        <v>103</v>
      </c>
      <c r="D184" s="52" t="s">
        <v>17</v>
      </c>
      <c r="E184" s="46">
        <v>10</v>
      </c>
      <c r="F184" s="45">
        <v>0.15</v>
      </c>
      <c r="G184" s="45">
        <v>6.2</v>
      </c>
      <c r="H184" s="45">
        <v>1.85</v>
      </c>
      <c r="I184" s="45">
        <v>65</v>
      </c>
      <c r="J184" s="35">
        <v>105</v>
      </c>
    </row>
    <row r="185" spans="2:10" x14ac:dyDescent="0.35">
      <c r="B185" s="115"/>
      <c r="C185" s="47" t="s">
        <v>32</v>
      </c>
      <c r="D185" s="28" t="s">
        <v>17</v>
      </c>
      <c r="E185" s="33">
        <v>30</v>
      </c>
      <c r="F185" s="30">
        <v>1.5</v>
      </c>
      <c r="G185" s="30">
        <v>0.57999999999999996</v>
      </c>
      <c r="H185" s="30">
        <v>10.28</v>
      </c>
      <c r="I185" s="30">
        <v>52.4</v>
      </c>
      <c r="J185" s="31">
        <v>111</v>
      </c>
    </row>
    <row r="186" spans="2:10" ht="28" x14ac:dyDescent="0.35">
      <c r="B186" s="116"/>
      <c r="C186" s="27" t="s">
        <v>20</v>
      </c>
      <c r="D186" s="28" t="s">
        <v>17</v>
      </c>
      <c r="E186" s="29">
        <v>30</v>
      </c>
      <c r="F186" s="30">
        <v>2.1</v>
      </c>
      <c r="G186" s="30">
        <v>10</v>
      </c>
      <c r="H186" s="30">
        <v>19</v>
      </c>
      <c r="I186" s="30">
        <v>159</v>
      </c>
      <c r="J186" s="31" t="s">
        <v>21</v>
      </c>
    </row>
    <row r="187" spans="2:10" x14ac:dyDescent="0.35">
      <c r="B187" s="61"/>
      <c r="C187" s="82" t="s">
        <v>23</v>
      </c>
      <c r="D187" s="83"/>
      <c r="E187" s="51">
        <f>SUM(E182:E186)</f>
        <v>470</v>
      </c>
      <c r="F187" s="51">
        <f>SUM(F182:F186)</f>
        <v>13.45</v>
      </c>
      <c r="G187" s="51">
        <f t="shared" ref="G187:I187" si="22">SUM(G182:G186)</f>
        <v>30.38</v>
      </c>
      <c r="H187" s="51">
        <f t="shared" si="22"/>
        <v>80.23</v>
      </c>
      <c r="I187" s="51">
        <f t="shared" si="22"/>
        <v>602.4</v>
      </c>
      <c r="J187" s="85"/>
    </row>
    <row r="188" spans="2:10" x14ac:dyDescent="0.35">
      <c r="B188" s="46"/>
      <c r="C188" s="50" t="s">
        <v>24</v>
      </c>
      <c r="D188" s="50"/>
      <c r="E188" s="33"/>
      <c r="F188" s="33"/>
      <c r="G188" s="33"/>
      <c r="H188" s="33"/>
      <c r="I188" s="33"/>
      <c r="J188" s="33"/>
    </row>
    <row r="189" spans="2:10" ht="42" x14ac:dyDescent="0.35">
      <c r="B189" s="40"/>
      <c r="C189" s="41" t="s">
        <v>25</v>
      </c>
      <c r="D189" s="44" t="s">
        <v>17</v>
      </c>
      <c r="E189" s="33">
        <v>60</v>
      </c>
      <c r="F189" s="33">
        <v>0.6</v>
      </c>
      <c r="G189" s="33">
        <v>6.12</v>
      </c>
      <c r="H189" s="33">
        <v>2.1</v>
      </c>
      <c r="I189" s="33">
        <v>66</v>
      </c>
      <c r="J189" s="33">
        <v>4</v>
      </c>
    </row>
    <row r="190" spans="2:10" x14ac:dyDescent="0.35">
      <c r="B190" s="42"/>
      <c r="C190" s="47" t="s">
        <v>73</v>
      </c>
      <c r="D190" s="52" t="s">
        <v>17</v>
      </c>
      <c r="E190" s="33">
        <v>250</v>
      </c>
      <c r="F190" s="30">
        <v>6.5</v>
      </c>
      <c r="G190" s="30">
        <v>2.48</v>
      </c>
      <c r="H190" s="30">
        <v>14.38</v>
      </c>
      <c r="I190" s="30">
        <v>105.75</v>
      </c>
      <c r="J190" s="33">
        <v>152</v>
      </c>
    </row>
    <row r="191" spans="2:10" x14ac:dyDescent="0.35">
      <c r="B191" s="42"/>
      <c r="C191" s="78" t="s">
        <v>48</v>
      </c>
      <c r="D191" s="52" t="s">
        <v>17</v>
      </c>
      <c r="E191" s="46">
        <v>150</v>
      </c>
      <c r="F191" s="45">
        <v>5.66</v>
      </c>
      <c r="G191" s="45">
        <v>5.56</v>
      </c>
      <c r="H191" s="45">
        <v>29.04</v>
      </c>
      <c r="I191" s="45">
        <v>145</v>
      </c>
      <c r="J191" s="46">
        <v>291</v>
      </c>
    </row>
    <row r="192" spans="2:10" x14ac:dyDescent="0.35">
      <c r="B192" s="42"/>
      <c r="C192" s="60" t="s">
        <v>89</v>
      </c>
      <c r="D192" s="28" t="s">
        <v>17</v>
      </c>
      <c r="E192" s="117">
        <v>120</v>
      </c>
      <c r="F192" s="118">
        <v>20.6</v>
      </c>
      <c r="G192" s="118">
        <v>22</v>
      </c>
      <c r="H192" s="118">
        <v>4.2</v>
      </c>
      <c r="I192" s="119">
        <v>297</v>
      </c>
      <c r="J192" s="120">
        <v>367</v>
      </c>
    </row>
    <row r="193" spans="2:10" x14ac:dyDescent="0.35">
      <c r="B193" s="42"/>
      <c r="C193" s="71" t="s">
        <v>90</v>
      </c>
      <c r="D193" s="52" t="s">
        <v>17</v>
      </c>
      <c r="E193" s="46">
        <v>200</v>
      </c>
      <c r="F193" s="70">
        <v>0.5</v>
      </c>
      <c r="G193" s="70">
        <v>0</v>
      </c>
      <c r="H193" s="70">
        <v>27</v>
      </c>
      <c r="I193" s="45">
        <v>110</v>
      </c>
      <c r="J193" s="46">
        <v>508</v>
      </c>
    </row>
    <row r="194" spans="2:10" x14ac:dyDescent="0.35">
      <c r="B194" s="42"/>
      <c r="C194" s="47" t="s">
        <v>31</v>
      </c>
      <c r="D194" s="28" t="s">
        <v>17</v>
      </c>
      <c r="E194" s="33">
        <v>30</v>
      </c>
      <c r="F194" s="30">
        <v>1.98</v>
      </c>
      <c r="G194" s="30">
        <v>0.36</v>
      </c>
      <c r="H194" s="30">
        <v>10.199999999999999</v>
      </c>
      <c r="I194" s="30">
        <v>54.3</v>
      </c>
      <c r="J194" s="33">
        <v>110</v>
      </c>
    </row>
    <row r="195" spans="2:10" x14ac:dyDescent="0.35">
      <c r="B195" s="48"/>
      <c r="C195" s="47" t="s">
        <v>32</v>
      </c>
      <c r="D195" s="28" t="s">
        <v>17</v>
      </c>
      <c r="E195" s="33">
        <v>20</v>
      </c>
      <c r="F195" s="30">
        <v>1.5</v>
      </c>
      <c r="G195" s="30">
        <v>0.57999999999999996</v>
      </c>
      <c r="H195" s="30">
        <v>10.28</v>
      </c>
      <c r="I195" s="30">
        <v>52.4</v>
      </c>
      <c r="J195" s="31">
        <v>111</v>
      </c>
    </row>
    <row r="196" spans="2:10" x14ac:dyDescent="0.35">
      <c r="B196" s="46"/>
      <c r="C196" s="91" t="s">
        <v>33</v>
      </c>
      <c r="D196" s="50"/>
      <c r="E196" s="51">
        <f>SUM(E189:E195)</f>
        <v>830</v>
      </c>
      <c r="F196" s="51">
        <f>SUM(F189:F195)</f>
        <v>37.339999999999996</v>
      </c>
      <c r="G196" s="51">
        <f t="shared" ref="G196:I196" si="23">SUM(G189:G195)</f>
        <v>37.099999999999994</v>
      </c>
      <c r="H196" s="51">
        <f t="shared" si="23"/>
        <v>97.2</v>
      </c>
      <c r="I196" s="51">
        <f t="shared" si="23"/>
        <v>830.44999999999993</v>
      </c>
      <c r="J196" s="33"/>
    </row>
    <row r="197" spans="2:10" x14ac:dyDescent="0.35">
      <c r="B197" s="46"/>
      <c r="C197" s="50" t="s">
        <v>34</v>
      </c>
      <c r="D197" s="50"/>
      <c r="E197" s="33"/>
      <c r="F197" s="33"/>
      <c r="G197" s="33"/>
      <c r="H197" s="33"/>
      <c r="I197" s="33"/>
      <c r="J197" s="33"/>
    </row>
    <row r="198" spans="2:10" x14ac:dyDescent="0.35">
      <c r="B198" s="103"/>
      <c r="C198" s="72" t="s">
        <v>104</v>
      </c>
      <c r="D198" s="44" t="s">
        <v>17</v>
      </c>
      <c r="E198" s="46">
        <v>120</v>
      </c>
      <c r="F198" s="45">
        <v>1.8</v>
      </c>
      <c r="G198" s="45">
        <v>0.6</v>
      </c>
      <c r="H198" s="45">
        <v>25.2</v>
      </c>
      <c r="I198" s="45">
        <v>115.2</v>
      </c>
      <c r="J198" s="35">
        <v>112</v>
      </c>
    </row>
    <row r="199" spans="2:10" x14ac:dyDescent="0.35">
      <c r="B199" s="40"/>
      <c r="C199" s="71" t="s">
        <v>105</v>
      </c>
      <c r="D199" s="52" t="s">
        <v>17</v>
      </c>
      <c r="E199" s="92">
        <v>100</v>
      </c>
      <c r="F199" s="30">
        <v>7.83</v>
      </c>
      <c r="G199" s="30">
        <v>8</v>
      </c>
      <c r="H199" s="30">
        <v>56.5</v>
      </c>
      <c r="I199" s="30">
        <v>330</v>
      </c>
      <c r="J199" s="92">
        <v>563</v>
      </c>
    </row>
    <row r="200" spans="2:10" x14ac:dyDescent="0.35">
      <c r="B200" s="48"/>
      <c r="C200" s="53" t="s">
        <v>106</v>
      </c>
      <c r="D200" s="54" t="s">
        <v>17</v>
      </c>
      <c r="E200" s="33">
        <v>200</v>
      </c>
      <c r="F200" s="55">
        <v>1</v>
      </c>
      <c r="G200" s="55">
        <v>0</v>
      </c>
      <c r="H200" s="55">
        <v>0</v>
      </c>
      <c r="I200" s="30">
        <v>110</v>
      </c>
      <c r="J200" s="33">
        <v>518</v>
      </c>
    </row>
    <row r="201" spans="2:10" x14ac:dyDescent="0.35">
      <c r="B201" s="71"/>
      <c r="C201" s="91" t="s">
        <v>38</v>
      </c>
      <c r="D201" s="50"/>
      <c r="E201" s="51">
        <f>SUM(E198:E200)</f>
        <v>420</v>
      </c>
      <c r="F201" s="51">
        <f t="shared" ref="F201:I201" si="24">SUM(F198:F200)</f>
        <v>10.63</v>
      </c>
      <c r="G201" s="51">
        <f t="shared" si="24"/>
        <v>8.6</v>
      </c>
      <c r="H201" s="51">
        <f t="shared" si="24"/>
        <v>81.7</v>
      </c>
      <c r="I201" s="51">
        <f t="shared" si="24"/>
        <v>555.20000000000005</v>
      </c>
      <c r="J201" s="71"/>
    </row>
    <row r="202" spans="2:10" x14ac:dyDescent="0.35">
      <c r="B202" s="71"/>
      <c r="C202" s="91" t="s">
        <v>39</v>
      </c>
      <c r="D202" s="50"/>
      <c r="E202" s="50"/>
      <c r="F202" s="51">
        <f>F187+F196+F201</f>
        <v>61.419999999999995</v>
      </c>
      <c r="G202" s="51">
        <f>G187+G196+G201</f>
        <v>76.079999999999984</v>
      </c>
      <c r="H202" s="51">
        <f>H187+H196+H201</f>
        <v>259.13</v>
      </c>
      <c r="I202" s="51">
        <f>I187+I196+I201</f>
        <v>1988.05</v>
      </c>
      <c r="J202" s="71"/>
    </row>
    <row r="203" spans="2:10" x14ac:dyDescent="0.35">
      <c r="B203" s="21" t="s">
        <v>107</v>
      </c>
      <c r="C203" s="21" t="s">
        <v>15</v>
      </c>
      <c r="D203" s="21"/>
      <c r="E203" s="73"/>
      <c r="F203" s="73"/>
      <c r="G203" s="73"/>
      <c r="H203" s="73"/>
      <c r="I203" s="73"/>
      <c r="J203" s="21" t="s">
        <v>107</v>
      </c>
    </row>
    <row r="204" spans="2:10" x14ac:dyDescent="0.35">
      <c r="B204" s="40"/>
      <c r="C204" s="43" t="s">
        <v>108</v>
      </c>
      <c r="D204" s="28" t="s">
        <v>17</v>
      </c>
      <c r="E204" s="33">
        <v>150</v>
      </c>
      <c r="F204" s="30">
        <v>20.7</v>
      </c>
      <c r="G204" s="30">
        <v>19.7</v>
      </c>
      <c r="H204" s="30">
        <v>31.7</v>
      </c>
      <c r="I204" s="30">
        <v>387</v>
      </c>
      <c r="J204" s="33">
        <v>319</v>
      </c>
    </row>
    <row r="205" spans="2:10" x14ac:dyDescent="0.35">
      <c r="B205" s="42"/>
      <c r="C205" s="43" t="s">
        <v>42</v>
      </c>
      <c r="D205" s="33" t="s">
        <v>17</v>
      </c>
      <c r="E205" s="59" t="s">
        <v>109</v>
      </c>
      <c r="F205" s="33">
        <v>6.7</v>
      </c>
      <c r="G205" s="33">
        <v>9.5</v>
      </c>
      <c r="H205" s="33">
        <v>9.9</v>
      </c>
      <c r="I205" s="33">
        <v>153</v>
      </c>
      <c r="J205" s="33">
        <v>90</v>
      </c>
    </row>
    <row r="206" spans="2:10" x14ac:dyDescent="0.35">
      <c r="B206" s="48"/>
      <c r="C206" s="67" t="s">
        <v>49</v>
      </c>
      <c r="D206" s="54" t="s">
        <v>17</v>
      </c>
      <c r="E206" s="33">
        <v>200</v>
      </c>
      <c r="F206" s="30">
        <v>0.1</v>
      </c>
      <c r="G206" s="30">
        <v>0</v>
      </c>
      <c r="H206" s="30">
        <v>15.2</v>
      </c>
      <c r="I206" s="30">
        <v>61</v>
      </c>
      <c r="J206" s="35" t="s">
        <v>50</v>
      </c>
    </row>
    <row r="207" spans="2:10" ht="28" x14ac:dyDescent="0.35">
      <c r="B207" s="56"/>
      <c r="C207" s="27" t="s">
        <v>20</v>
      </c>
      <c r="D207" s="28" t="s">
        <v>17</v>
      </c>
      <c r="E207" s="29">
        <v>30</v>
      </c>
      <c r="F207" s="30">
        <v>2.1</v>
      </c>
      <c r="G207" s="30">
        <v>10</v>
      </c>
      <c r="H207" s="30">
        <v>19</v>
      </c>
      <c r="I207" s="30">
        <v>159</v>
      </c>
      <c r="J207" s="31" t="s">
        <v>21</v>
      </c>
    </row>
    <row r="208" spans="2:10" x14ac:dyDescent="0.35">
      <c r="B208" s="61"/>
      <c r="C208" s="82" t="s">
        <v>23</v>
      </c>
      <c r="D208" s="83"/>
      <c r="E208" s="51">
        <v>425</v>
      </c>
      <c r="F208" s="51">
        <f t="shared" ref="F208:H208" si="25">SUM(F204:F207)</f>
        <v>29.6</v>
      </c>
      <c r="G208" s="51">
        <f t="shared" si="25"/>
        <v>39.200000000000003</v>
      </c>
      <c r="H208" s="51">
        <f t="shared" si="25"/>
        <v>75.8</v>
      </c>
      <c r="I208" s="51">
        <f>SUM(I204:I207)</f>
        <v>760</v>
      </c>
      <c r="J208" s="85"/>
    </row>
    <row r="209" spans="2:10" x14ac:dyDescent="0.35">
      <c r="B209" s="46"/>
      <c r="C209" s="50" t="s">
        <v>24</v>
      </c>
      <c r="D209" s="50"/>
      <c r="E209" s="33"/>
      <c r="F209" s="55"/>
      <c r="G209" s="55"/>
      <c r="H209" s="55"/>
      <c r="I209" s="55"/>
      <c r="J209" s="33"/>
    </row>
    <row r="210" spans="2:10" ht="28" x14ac:dyDescent="0.35">
      <c r="B210" s="40"/>
      <c r="C210" s="27" t="s">
        <v>110</v>
      </c>
      <c r="D210" s="44" t="s">
        <v>17</v>
      </c>
      <c r="E210" s="33">
        <v>60</v>
      </c>
      <c r="F210" s="33">
        <v>0.6</v>
      </c>
      <c r="G210" s="33">
        <v>6.12</v>
      </c>
      <c r="H210" s="33">
        <v>2.1</v>
      </c>
      <c r="I210" s="33">
        <v>66</v>
      </c>
      <c r="J210" s="33">
        <v>22</v>
      </c>
    </row>
    <row r="211" spans="2:10" ht="28" x14ac:dyDescent="0.35">
      <c r="B211" s="42"/>
      <c r="C211" s="41" t="s">
        <v>83</v>
      </c>
      <c r="D211" s="44" t="s">
        <v>17</v>
      </c>
      <c r="E211" s="98">
        <v>250</v>
      </c>
      <c r="F211" s="45">
        <v>1.82</v>
      </c>
      <c r="G211" s="45">
        <v>5</v>
      </c>
      <c r="H211" s="45">
        <v>10.65</v>
      </c>
      <c r="I211" s="45">
        <v>95</v>
      </c>
      <c r="J211" s="46">
        <v>128</v>
      </c>
    </row>
    <row r="212" spans="2:10" x14ac:dyDescent="0.35">
      <c r="B212" s="42"/>
      <c r="C212" s="43" t="s">
        <v>28</v>
      </c>
      <c r="D212" s="52" t="s">
        <v>17</v>
      </c>
      <c r="E212" s="33">
        <v>90</v>
      </c>
      <c r="F212" s="30">
        <v>28.9</v>
      </c>
      <c r="G212" s="30">
        <v>2.2000000000000002</v>
      </c>
      <c r="H212" s="30">
        <v>1</v>
      </c>
      <c r="I212" s="30">
        <v>139.30000000000001</v>
      </c>
      <c r="J212" s="33" t="s">
        <v>29</v>
      </c>
    </row>
    <row r="213" spans="2:10" x14ac:dyDescent="0.35">
      <c r="B213" s="42"/>
      <c r="C213" s="27" t="s">
        <v>85</v>
      </c>
      <c r="D213" s="54" t="s">
        <v>17</v>
      </c>
      <c r="E213" s="33">
        <v>150</v>
      </c>
      <c r="F213" s="30">
        <v>3.15</v>
      </c>
      <c r="G213" s="30">
        <v>6.6</v>
      </c>
      <c r="H213" s="30">
        <v>16.350000000000001</v>
      </c>
      <c r="I213" s="30">
        <v>138</v>
      </c>
      <c r="J213" s="31">
        <v>429</v>
      </c>
    </row>
    <row r="214" spans="2:10" x14ac:dyDescent="0.35">
      <c r="B214" s="42"/>
      <c r="C214" s="60" t="s">
        <v>36</v>
      </c>
      <c r="D214" s="28" t="s">
        <v>17</v>
      </c>
      <c r="E214" s="79">
        <v>200</v>
      </c>
      <c r="F214" s="80">
        <v>1</v>
      </c>
      <c r="G214" s="80">
        <v>0</v>
      </c>
      <c r="H214" s="80">
        <v>0</v>
      </c>
      <c r="I214" s="80">
        <v>110</v>
      </c>
      <c r="J214" s="81">
        <v>518</v>
      </c>
    </row>
    <row r="215" spans="2:10" x14ac:dyDescent="0.35">
      <c r="B215" s="42"/>
      <c r="C215" s="47" t="s">
        <v>31</v>
      </c>
      <c r="D215" s="28" t="s">
        <v>17</v>
      </c>
      <c r="E215" s="33">
        <v>30</v>
      </c>
      <c r="F215" s="30">
        <v>1.98</v>
      </c>
      <c r="G215" s="30">
        <v>0.36</v>
      </c>
      <c r="H215" s="30">
        <v>10.199999999999999</v>
      </c>
      <c r="I215" s="30">
        <v>54.3</v>
      </c>
      <c r="J215" s="33">
        <v>110</v>
      </c>
    </row>
    <row r="216" spans="2:10" x14ac:dyDescent="0.35">
      <c r="B216" s="48"/>
      <c r="C216" s="47" t="s">
        <v>32</v>
      </c>
      <c r="D216" s="28" t="s">
        <v>17</v>
      </c>
      <c r="E216" s="33">
        <v>20</v>
      </c>
      <c r="F216" s="30">
        <v>1.5</v>
      </c>
      <c r="G216" s="30">
        <v>0.57999999999999996</v>
      </c>
      <c r="H216" s="30">
        <v>10.28</v>
      </c>
      <c r="I216" s="30">
        <v>52.4</v>
      </c>
      <c r="J216" s="31">
        <v>111</v>
      </c>
    </row>
    <row r="217" spans="2:10" x14ac:dyDescent="0.35">
      <c r="B217" s="46"/>
      <c r="C217" s="91" t="s">
        <v>33</v>
      </c>
      <c r="D217" s="91"/>
      <c r="E217" s="112">
        <f>SUM(E210:E216)</f>
        <v>800</v>
      </c>
      <c r="F217" s="112">
        <f>SUM(F210:F216)</f>
        <v>38.949999999999996</v>
      </c>
      <c r="G217" s="112">
        <f t="shared" ref="G217:I217" si="26">SUM(G210:G216)</f>
        <v>20.86</v>
      </c>
      <c r="H217" s="112">
        <f t="shared" si="26"/>
        <v>50.58</v>
      </c>
      <c r="I217" s="112">
        <f t="shared" si="26"/>
        <v>654.99999999999989</v>
      </c>
      <c r="J217" s="33"/>
    </row>
    <row r="218" spans="2:10" x14ac:dyDescent="0.35">
      <c r="B218" s="46"/>
      <c r="C218" s="50" t="s">
        <v>34</v>
      </c>
      <c r="D218" s="50"/>
      <c r="E218" s="33"/>
      <c r="F218" s="55"/>
      <c r="G218" s="55"/>
      <c r="H218" s="55"/>
      <c r="I218" s="30"/>
      <c r="J218" s="33"/>
    </row>
    <row r="219" spans="2:10" x14ac:dyDescent="0.35">
      <c r="B219" s="103"/>
      <c r="C219" s="53" t="s">
        <v>91</v>
      </c>
      <c r="D219" s="28" t="s">
        <v>17</v>
      </c>
      <c r="E219" s="28">
        <v>100</v>
      </c>
      <c r="F219" s="30">
        <v>0.8</v>
      </c>
      <c r="G219" s="30">
        <v>0.2</v>
      </c>
      <c r="H219" s="30">
        <v>7.5</v>
      </c>
      <c r="I219" s="30">
        <v>38</v>
      </c>
      <c r="J219" s="31">
        <v>112</v>
      </c>
    </row>
    <row r="220" spans="2:10" x14ac:dyDescent="0.35">
      <c r="B220" s="40"/>
      <c r="C220" s="71" t="s">
        <v>63</v>
      </c>
      <c r="D220" s="44" t="s">
        <v>17</v>
      </c>
      <c r="E220" s="33">
        <v>100</v>
      </c>
      <c r="F220" s="33">
        <v>7.83</v>
      </c>
      <c r="G220" s="33">
        <v>8</v>
      </c>
      <c r="H220" s="33">
        <v>56.5</v>
      </c>
      <c r="I220" s="33">
        <v>330</v>
      </c>
      <c r="J220" s="33">
        <v>563</v>
      </c>
    </row>
    <row r="221" spans="2:10" x14ac:dyDescent="0.35">
      <c r="B221" s="48"/>
      <c r="C221" s="53" t="s">
        <v>52</v>
      </c>
      <c r="D221" s="54" t="s">
        <v>17</v>
      </c>
      <c r="E221" s="33">
        <v>200</v>
      </c>
      <c r="F221" s="55">
        <v>10</v>
      </c>
      <c r="G221" s="55">
        <v>6.4</v>
      </c>
      <c r="H221" s="55">
        <v>17</v>
      </c>
      <c r="I221" s="30">
        <v>174</v>
      </c>
      <c r="J221" s="33">
        <v>517</v>
      </c>
    </row>
    <row r="222" spans="2:10" x14ac:dyDescent="0.35">
      <c r="B222" s="72"/>
      <c r="C222" s="91" t="s">
        <v>38</v>
      </c>
      <c r="D222" s="91"/>
      <c r="E222" s="51">
        <f>SUM(E219:E221)</f>
        <v>400</v>
      </c>
      <c r="F222" s="51">
        <f t="shared" ref="F222:I222" si="27">SUM(F219:F221)</f>
        <v>18.630000000000003</v>
      </c>
      <c r="G222" s="51">
        <f t="shared" si="27"/>
        <v>14.6</v>
      </c>
      <c r="H222" s="51">
        <f t="shared" si="27"/>
        <v>81</v>
      </c>
      <c r="I222" s="51">
        <f t="shared" si="27"/>
        <v>542</v>
      </c>
      <c r="J222" s="71"/>
    </row>
    <row r="223" spans="2:10" x14ac:dyDescent="0.35">
      <c r="B223" s="71"/>
      <c r="C223" s="91" t="s">
        <v>39</v>
      </c>
      <c r="D223" s="91"/>
      <c r="E223" s="33"/>
      <c r="F223" s="51">
        <f>F208+F217+F222</f>
        <v>87.18</v>
      </c>
      <c r="G223" s="51">
        <f t="shared" ref="G223:I223" si="28">G208+G217+G222</f>
        <v>74.66</v>
      </c>
      <c r="H223" s="51">
        <f t="shared" si="28"/>
        <v>207.38</v>
      </c>
      <c r="I223" s="51">
        <f t="shared" si="28"/>
        <v>1957</v>
      </c>
      <c r="J223" s="71"/>
    </row>
    <row r="224" spans="2:10" x14ac:dyDescent="0.35">
      <c r="B224" s="6"/>
      <c r="C224" s="6"/>
      <c r="D224" s="6"/>
      <c r="E224" s="6"/>
      <c r="F224" s="6"/>
      <c r="G224" s="6"/>
      <c r="H224" s="6"/>
      <c r="I224" s="6"/>
      <c r="J224" s="6"/>
    </row>
    <row r="225" spans="2:10" x14ac:dyDescent="0.35">
      <c r="B225" s="6"/>
      <c r="C225" s="6"/>
      <c r="D225" s="6"/>
      <c r="E225" s="6"/>
      <c r="F225" s="121" t="s">
        <v>11</v>
      </c>
      <c r="G225" s="121" t="s">
        <v>12</v>
      </c>
      <c r="H225" s="121" t="s">
        <v>13</v>
      </c>
      <c r="I225" s="121" t="s">
        <v>111</v>
      </c>
      <c r="J225" s="6"/>
    </row>
    <row r="226" spans="2:10" x14ac:dyDescent="0.35">
      <c r="B226" s="6"/>
      <c r="C226" s="6" t="s">
        <v>112</v>
      </c>
      <c r="D226" s="6"/>
      <c r="E226" s="6"/>
      <c r="F226" s="122">
        <f>F32+F53+F74+F95+F116+F137+F158+F180+F202+F223</f>
        <v>435.90000000000003</v>
      </c>
      <c r="G226" s="122">
        <f>G32+G53+G74+G95+G116+G137+G158+G180+G202+G223</f>
        <v>539.22</v>
      </c>
      <c r="H226" s="122">
        <f>H32+H53+H74+H95+H116+H137+H158+H180+H202+H223</f>
        <v>1461.4100000000003</v>
      </c>
      <c r="I226" s="122">
        <f>I32+I53+I74+I95+I116+I137+I158+I180+I202+I223</f>
        <v>12652.689999999999</v>
      </c>
      <c r="J226" s="6"/>
    </row>
  </sheetData>
  <mergeCells count="38">
    <mergeCell ref="B182:B186"/>
    <mergeCell ref="B189:B195"/>
    <mergeCell ref="B199:B200"/>
    <mergeCell ref="B204:B206"/>
    <mergeCell ref="B210:B216"/>
    <mergeCell ref="B220:B221"/>
    <mergeCell ref="B139:B141"/>
    <mergeCell ref="B145:B151"/>
    <mergeCell ref="B155:B156"/>
    <mergeCell ref="B160:B163"/>
    <mergeCell ref="B167:B173"/>
    <mergeCell ref="B177:B178"/>
    <mergeCell ref="B96:B100"/>
    <mergeCell ref="B103:B109"/>
    <mergeCell ref="B112:B113"/>
    <mergeCell ref="B118:B121"/>
    <mergeCell ref="B124:B130"/>
    <mergeCell ref="B134:B135"/>
    <mergeCell ref="B53:B57"/>
    <mergeCell ref="B59:B65"/>
    <mergeCell ref="B68:B69"/>
    <mergeCell ref="B74:B78"/>
    <mergeCell ref="B81:B87"/>
    <mergeCell ref="B90:B91"/>
    <mergeCell ref="B11:B14"/>
    <mergeCell ref="B17:B23"/>
    <mergeCell ref="B26:B27"/>
    <mergeCell ref="B32:B35"/>
    <mergeCell ref="B38:B44"/>
    <mergeCell ref="B47:B48"/>
    <mergeCell ref="B5:J5"/>
    <mergeCell ref="B7:J7"/>
    <mergeCell ref="B8:B9"/>
    <mergeCell ref="C8:C9"/>
    <mergeCell ref="D8:E9"/>
    <mergeCell ref="F8:H8"/>
    <mergeCell ref="I8:I9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2025-05-28T07:45:53Z</dcterms:modified>
</cp:coreProperties>
</file>